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6240" windowHeight="3855" tabRatio="940" activeTab="0"/>
  </bookViews>
  <sheets>
    <sheet name="Oğuz rayonu" sheetId="1" r:id="rId1"/>
    <sheet name="Oğuz seh. kom " sheetId="2" r:id="rId2"/>
    <sheet name="Bayan k." sheetId="3" r:id="rId3"/>
    <sheet name="Qumlaq kom" sheetId="4" r:id="rId4"/>
    <sheet name="Xalxal kom" sheetId="5" r:id="rId5"/>
    <sheet name="Bucaq kom." sheetId="6" r:id="rId6"/>
    <sheet name="Calut k" sheetId="7" r:id="rId7"/>
    <sheet name="Muxas kom. " sheetId="8" r:id="rId8"/>
    <sheet name="Bas Dasaqil komi" sheetId="9" r:id="rId9"/>
    <sheet name="Keriml kom" sheetId="10" r:id="rId10"/>
    <sheet name="Yaqublu kom " sheetId="11" r:id="rId11"/>
    <sheet name="Böyük Söyüdlü kom" sheetId="12" r:id="rId12"/>
    <sheet name="Padar kom." sheetId="13" r:id="rId13"/>
    <sheet name="Sincan k." sheetId="14" r:id="rId14"/>
    <sheet name="Xacmaz kom." sheetId="15" r:id="rId15"/>
  </sheets>
  <definedNames>
    <definedName name="_xlnm.Print_Area" localSheetId="8">'Bas Dasaqil komi'!$A$1:$K$151</definedName>
    <definedName name="_xlnm.Print_Area" localSheetId="2">'Bayan k.'!$A$1:$L$251</definedName>
    <definedName name="_xlnm.Print_Area" localSheetId="11">'Böyük Söyüdlü kom'!$A$1:$K$549</definedName>
    <definedName name="_xlnm.Print_Area" localSheetId="5">'Bucaq kom.'!$A$1:$K$201</definedName>
    <definedName name="_xlnm.Print_Area" localSheetId="6">'Calut k'!$A$1:$K$145</definedName>
    <definedName name="_xlnm.Print_Area" localSheetId="9">'Keriml kom'!$A$1:$K$641</definedName>
    <definedName name="_xlnm.Print_Area" localSheetId="7">'Muxas kom. '!$A$1:$K$73</definedName>
    <definedName name="_xlnm.Print_Area" localSheetId="1">'Oğuz seh. kom '!$A$1:$L$225</definedName>
    <definedName name="_xlnm.Print_Area" localSheetId="12">'Padar kom.'!$A$1:$K$500</definedName>
    <definedName name="_xlnm.Print_Area" localSheetId="3">'Qumlaq kom'!$A$1:$K$431</definedName>
    <definedName name="_xlnm.Print_Area" localSheetId="13">'Sincan k.'!$A$1:$L$364</definedName>
    <definedName name="_xlnm.Print_Area" localSheetId="14">'Xacmaz kom.'!$A$1:$K$407</definedName>
    <definedName name="_xlnm.Print_Area" localSheetId="4">'Xalxal kom'!$A$1:$L$237</definedName>
    <definedName name="_xlnm.Print_Area" localSheetId="10">'Yaqublu kom '!$A$1:$K$407</definedName>
  </definedNames>
  <calcPr fullCalcOnLoad="1"/>
</workbook>
</file>

<file path=xl/sharedStrings.xml><?xml version="1.0" encoding="utf-8"?>
<sst xmlns="http://schemas.openxmlformats.org/spreadsheetml/2006/main" count="4723" uniqueCount="4277">
  <si>
    <t>Nəbiyev Faiq Rəcəbəlı oğlu</t>
  </si>
  <si>
    <t>Xasməmmədov Qüdrət Ramazan oğlu</t>
  </si>
  <si>
    <t>Salamov Mehdi Knyaz oğlu</t>
  </si>
  <si>
    <t>Eyibova Tərminə Həmid qızı</t>
  </si>
  <si>
    <t>Hümmətova Cəncəvani Fərzalı qızı</t>
  </si>
  <si>
    <t>Mahmudov Əsgər Səməd oğlu</t>
  </si>
  <si>
    <t>Adıgözəlov Etibar Camaləddin oğlu</t>
  </si>
  <si>
    <t>Qasımov Elçin Zabit oğlu</t>
  </si>
  <si>
    <t>Abdullayev Ramiz Muxdar oğlu</t>
  </si>
  <si>
    <t>Qarayeva Mirvari Xalid qızı</t>
  </si>
  <si>
    <t>Məmmədov Araz Məmməd oğlu</t>
  </si>
  <si>
    <t>Hətəmov Nizami Əliş oğlu</t>
  </si>
  <si>
    <t>Məmmədov Binəli Muxtəsim oğlu</t>
  </si>
  <si>
    <t>Qasımov Oruc Valeh oğlu</t>
  </si>
  <si>
    <t>Məmmədov Şükür Məmmədnəbi oğlu</t>
  </si>
  <si>
    <t>Eyyubov Rafiq İzzət oğlu</t>
  </si>
  <si>
    <t>Kuşçiyev Murtaza Muxammatoviç</t>
  </si>
  <si>
    <t>Məmmədova Tamam Əleysər qızı</t>
  </si>
  <si>
    <t>Məmmədov Əhməd Məhəmməd oğlu</t>
  </si>
  <si>
    <t>Həmzəyev İmran Abdısöyün oğlu</t>
  </si>
  <si>
    <t>Dadaşov Zabit Dadaş oğlu</t>
  </si>
  <si>
    <t>İsayeva Əntiqə İsmayıl qızı</t>
  </si>
  <si>
    <t>Nazarov Qüdrət İbadulla oğlu</t>
  </si>
  <si>
    <t>Mehdiyeva Nəzifə Zərbalı qızı</t>
  </si>
  <si>
    <t>İbrahimov Soltan Yusif oğlu</t>
  </si>
  <si>
    <t>Əlibabayev Əlibaba Əlibala oğlu</t>
  </si>
  <si>
    <t>Kərimova İlahə Qəhrəman qızı</t>
  </si>
  <si>
    <t>Ərazi komissiyası üzrə Yekun cəmi</t>
  </si>
  <si>
    <t>Allahverdiyev Nizami Camaləddin oğlu</t>
  </si>
  <si>
    <t>Lətifov Firqət Əlfəddin oğlu</t>
  </si>
  <si>
    <t>Məhərrəmova Xoraman Şirin qızı</t>
  </si>
  <si>
    <t>Əliyeva Məlahət Şəmsəddin qızı</t>
  </si>
  <si>
    <t>Əliyeva Rəfiqə Osman qızı</t>
  </si>
  <si>
    <t>Salehova Həlimə İsmayıl qızı</t>
  </si>
  <si>
    <t>Umarova Adilə Məhəmmədiyə qızı</t>
  </si>
  <si>
    <t>Adıgözəlov Adıgözəl Əli oğlu</t>
  </si>
  <si>
    <t>Əzizov Mərdan Həmid oğlu</t>
  </si>
  <si>
    <t>Kərimov Səyyah Yusif oğlu</t>
  </si>
  <si>
    <t>Mustafazadə Rəşid Hafiz oğlu</t>
  </si>
  <si>
    <t>Rəsulova Güllü Nafiq qızı</t>
  </si>
  <si>
    <t>Əliyev Elşən Yaqub oğlu</t>
  </si>
  <si>
    <t>Əliyev Zaur Nadir oğlu</t>
  </si>
  <si>
    <t>Məmmədov Hafiz Şərafət oğlu</t>
  </si>
  <si>
    <t>Tahirov İlham Niyazı oğlu</t>
  </si>
  <si>
    <t>Novruzov Elməddin Allahyar oğlu</t>
  </si>
  <si>
    <t>Abdullayev Əlyəsər Nəsir oğlu</t>
  </si>
  <si>
    <t>İbrahimov Qeysəddin Qadam oğlu</t>
  </si>
  <si>
    <t>Həsənov Firavan Fikrət oğlu</t>
  </si>
  <si>
    <t>Həsənov Azər Qüdrət oğlu</t>
  </si>
  <si>
    <t>Əsgərov Bəhram Əzim oğlu</t>
  </si>
  <si>
    <t>İbrahimov Qadam İbrahim oğlu</t>
  </si>
  <si>
    <t>Həsənov Oktay Qüdrət oğlu</t>
  </si>
  <si>
    <t>Qədirov Elxan Kamal oğlu</t>
  </si>
  <si>
    <t>Abdullayev Telman Aslan oğlu</t>
  </si>
  <si>
    <t>Məmmədxanova Rəna Bədəş qızı</t>
  </si>
  <si>
    <t>Həsənov Eldar Qüdrət oğlu</t>
  </si>
  <si>
    <t>Həsənov Çingiz Qüdrət oğlu</t>
  </si>
  <si>
    <t>Səlimov Qəhrəman Rizvan oğlu</t>
  </si>
  <si>
    <t>Umarov Məmmədhəsən Daşdəmir oğ</t>
  </si>
  <si>
    <t>Əhmədağayev Hüseyn Əhmədağa oğ</t>
  </si>
  <si>
    <t>Məmmədova Nərminə Məhəmmədiyə qızı</t>
  </si>
  <si>
    <t>Qocayev Vaqif Allahyar oğlu</t>
  </si>
  <si>
    <t>Ağababayev Elçin Sultan oğlu</t>
  </si>
  <si>
    <t>Abdıyev Allahverdi Seyfəddin oğlu</t>
  </si>
  <si>
    <t>Əmirova Elmira Əli qızı</t>
  </si>
  <si>
    <t>Qurbanov Kərim Məcnun oğlu</t>
  </si>
  <si>
    <t>Balağayev Saməddin Kəmaləddin oğlu</t>
  </si>
  <si>
    <t>Mikayılov Kamran Məcid oğlu</t>
  </si>
  <si>
    <t>Səfərəliyev Şaiq Kamal oğlu</t>
  </si>
  <si>
    <t>Fətəliyev Fikrət Məclum oğlu</t>
  </si>
  <si>
    <t>Fətəliyev Gülbala Fikrət oğlu</t>
  </si>
  <si>
    <t>Məmmədov Məmməd Xalid oğlu</t>
  </si>
  <si>
    <t>Səfərov Talib Qurban oğlu</t>
  </si>
  <si>
    <t>Qurbanəliyev Rəhim Məcnun oğlu</t>
  </si>
  <si>
    <t>Səfərov Adil Qurban oğlu</t>
  </si>
  <si>
    <t>Qurbanəliyev Rasim Məcnun oğlu</t>
  </si>
  <si>
    <t>Ağabəyov Ağabala Səfəralı oğlu</t>
  </si>
  <si>
    <t>Məhərrəmov Ələsgər Əlipaşa oğlu</t>
  </si>
  <si>
    <t>Məmmədov Tahir Xanad oğlu</t>
  </si>
  <si>
    <t>Mikayılov Fərman Cəlil oğlu</t>
  </si>
  <si>
    <t>Fətəliyev İlqar Bəxtiyar oğlu</t>
  </si>
  <si>
    <t>Məmmədov İmaməli Xalid oğlu</t>
  </si>
  <si>
    <t>Mikayılov Cavid Məcid oğlu</t>
  </si>
  <si>
    <t>Orucov İsrafil Mehdi oğlu</t>
  </si>
  <si>
    <t>Qocayev Vasif Vaqif oğlu</t>
  </si>
  <si>
    <t>Şəmsiyeva Qəribə Abdulxalıq qızı</t>
  </si>
  <si>
    <t>Şərifov Bəhman Məcid oğlu</t>
  </si>
  <si>
    <t>Şirinov Yoməddin Şükür oğlu</t>
  </si>
  <si>
    <t>Qurbanəliyev Seymur Mürsəl oğlu</t>
  </si>
  <si>
    <t>Umarov Adil Məmmədiyyə oğlu</t>
  </si>
  <si>
    <t>Yusifova Gülxar Müzəffər qızı</t>
  </si>
  <si>
    <t>Atlıyev Tapdıq Cəlal oğlu</t>
  </si>
  <si>
    <t>Məhərrəmov Rasim Nəsib oğlu</t>
  </si>
  <si>
    <t>Səfərov Əbülfət Qasım oğlu</t>
  </si>
  <si>
    <t>İsmayılova İlahə Bahad qızı</t>
  </si>
  <si>
    <t>Səfərov Mərdan Səfəralı oğlu</t>
  </si>
  <si>
    <t>Mirzəyev Mikayıl İbad oğlu</t>
  </si>
  <si>
    <t>Əhmədağayev Nəsrullah Hüseyn oğlu</t>
  </si>
  <si>
    <t>Məmmədov Ramazan Əli oğlu</t>
  </si>
  <si>
    <t>Hümbətov Mehman Sabir oğlu</t>
  </si>
  <si>
    <t>Qədirov Eyvaz Kamal oğlu</t>
  </si>
  <si>
    <t>Səfərov Nizami Cəfər oğlu</t>
  </si>
  <si>
    <t>Məmmədxanov Sahib Niyazı oğlu</t>
  </si>
  <si>
    <t>Səfərov Kərim Qələm oğlu</t>
  </si>
  <si>
    <t>Səfərov Sakit İspəndiyar oğlu</t>
  </si>
  <si>
    <t>Əsgərov İlyas Fərzim oğlu</t>
  </si>
  <si>
    <t>Mehralıyev Mahmudalı Mirzəli oğlu</t>
  </si>
  <si>
    <t>Məmmədhüseynov Tahirqulu Möylam oğlu</t>
  </si>
  <si>
    <t>Novruzova Gülüstan Allahyar qızı</t>
  </si>
  <si>
    <t>Səfərov Şirin Cəfər oğlu</t>
  </si>
  <si>
    <t>Mirzəyev Vahabbəy İbad oğlu</t>
  </si>
  <si>
    <t>İsmayılov Sahib Əşrəf oğlu</t>
  </si>
  <si>
    <t>Camalov Habil Qeysəddin oğlu</t>
  </si>
  <si>
    <t>Həsənov Toğrul Qüdrət oğlu</t>
  </si>
  <si>
    <t>Həsənova Fatma Əhməd qızı</t>
  </si>
  <si>
    <t>Həsənov Seyran Fikrət oğlu</t>
  </si>
  <si>
    <t>Qəribov Məhəmməd Bədəş oğlu</t>
  </si>
  <si>
    <t>Daşdəmirov Cumayəddin Bədəş oızı</t>
  </si>
  <si>
    <t>İbrahimov Sərxan Niyazi oğlu oğlu</t>
  </si>
  <si>
    <t>Hacıyev Eldar Məhəmməd oğlu</t>
  </si>
  <si>
    <t>Babayev Adil Baba oğlu</t>
  </si>
  <si>
    <t>Nəbiyeva Nüşabə Əliabbas qızı</t>
  </si>
  <si>
    <t>Məmmədov İmdad Hüseyn oğlu</t>
  </si>
  <si>
    <t>Məmmədov Hüseyn Kərəm oğlu</t>
  </si>
  <si>
    <t>Osmanov Bəhman Bəxtiyar oğlu</t>
  </si>
  <si>
    <t>Bəhərçınov Soltan Cumar oğlu</t>
  </si>
  <si>
    <t>Əbdürrəhimov Nəsimi Sahib oğlu</t>
  </si>
  <si>
    <t>Məhiyev Kamal Şamıl oğlu</t>
  </si>
  <si>
    <t>Hacıyev Muradxan Veyis oğlu</t>
  </si>
  <si>
    <t>Süleymanov Anar Sahib oğlu</t>
  </si>
  <si>
    <t>Məhəmmədov Elşən Vidadi oğlu</t>
  </si>
  <si>
    <t>Babayev Orxan Baba oğlu</t>
  </si>
  <si>
    <t>Əzizov Xanlar Cumayəddin oğlu</t>
  </si>
  <si>
    <t>Cəbrayılov Adil Alxas oğlu</t>
  </si>
  <si>
    <t xml:space="preserve">Lətifova Gülmirə Xəlil qızı </t>
  </si>
  <si>
    <t xml:space="preserve">Qocayeva Gülüstan Saməddin qızı </t>
  </si>
  <si>
    <t xml:space="preserve">Soltanov Hinadi Məhəmməd qızı </t>
  </si>
  <si>
    <t>Çələbiyev Maarif Sayəddin oğlu</t>
  </si>
  <si>
    <t>Manafov Teymur Şakir oğlu</t>
  </si>
  <si>
    <t>Lətifova Sədaqət İzzət qızı</t>
  </si>
  <si>
    <t>Babayev Xanlar Fərhad oğlu</t>
  </si>
  <si>
    <t>Hacıyev Arif Ciyərxan oğlu</t>
  </si>
  <si>
    <t>Qurbanova Xriya Abdulovna</t>
  </si>
  <si>
    <t>Babayeva Midvari Carı qızı</t>
  </si>
  <si>
    <t>İsayeva İntizar Əsgər qızı</t>
  </si>
  <si>
    <t>İsmayılov Abil Ruzvan oğlu</t>
  </si>
  <si>
    <t>Yusubova Güllü Məhəmməd qızı</t>
  </si>
  <si>
    <t>Kərimova Anaxanım İsmayıl qızı</t>
  </si>
  <si>
    <t>Əsgərov Abdulfəttah Əşrəf oğlu</t>
  </si>
  <si>
    <t>Musayev Rafin Əbülfət oğlu</t>
  </si>
  <si>
    <t>Abidov İlqar Abid oğlu</t>
  </si>
  <si>
    <t>Bilalov Seyran İsbəndi oğlu</t>
  </si>
  <si>
    <t>Əliyev Nüsrət Mürvət oğlu</t>
  </si>
  <si>
    <t>Kərimov Qəhrəman Məmmədkərim oğlu</t>
  </si>
  <si>
    <t>Beydiyev Nazir Baba oğlu</t>
  </si>
  <si>
    <t>İdrisov Səbzəli Mirzəxan oğlu</t>
  </si>
  <si>
    <t>Kərimov Şirəli İslam oğlu</t>
  </si>
  <si>
    <t>Çələbiyev Vidadi Osman oğlu</t>
  </si>
  <si>
    <t>Səlimov Rəhim Ədil oğlu</t>
  </si>
  <si>
    <t>Həsənov Asif Akif oğlu</t>
  </si>
  <si>
    <t>İslamov İkram İslam oğlu</t>
  </si>
  <si>
    <t>Nəsirov İmdad Əsgər oğlu</t>
  </si>
  <si>
    <t>Əliyev Əlövsət Baxşalı oğlu</t>
  </si>
  <si>
    <t>Rəşidov Asif Araz oğlu</t>
  </si>
  <si>
    <t>Zalov Sadəddin İsrayıl oğlu</t>
  </si>
  <si>
    <t>İmamverdiyev Eldar Hüseynbala oğlu</t>
  </si>
  <si>
    <t>Davudov Əhmədiyyə Məhərrəm oğlu</t>
  </si>
  <si>
    <t>İsayev Niyazi Zəkəriyyəyeviç</t>
  </si>
  <si>
    <t>İskəndərov Razim Abdulla oğlu</t>
  </si>
  <si>
    <t>İbrahimov Tahir Zərbəli oğlu</t>
  </si>
  <si>
    <t>Səmədova Şükufə İskən qızı</t>
  </si>
  <si>
    <t>Hacəhmədov Şöhrət Baharəddin oğlu</t>
  </si>
  <si>
    <t>Qurbanov Azər Əvəz oğlu</t>
  </si>
  <si>
    <t>Rüstəmov Tərxan Möhlüd oğlu</t>
  </si>
  <si>
    <t>Kərimov Valeh Muxtar oğlu</t>
  </si>
  <si>
    <t>Kərimova Nazxanım Hacalı qızı</t>
  </si>
  <si>
    <t>Abdullayeva Səhrayə Səfəralı qızı</t>
  </si>
  <si>
    <t>Səfərəilyev Mehralı Məmməd oğlu</t>
  </si>
  <si>
    <t>Cəlilov Fikrət Nəsurulla oğlu</t>
  </si>
  <si>
    <t>Cəlilova Tanqiz Fərrux qızı</t>
  </si>
  <si>
    <t>Abdullayev Hafiz Dursun oğlu</t>
  </si>
  <si>
    <t>Abdullayev Dünyamı Dursun oğlu</t>
  </si>
  <si>
    <t>Yəhyayev Yavər Əhməd oğlu</t>
  </si>
  <si>
    <t xml:space="preserve">Abdurrahmanov Nizami Yaqub oğlu </t>
  </si>
  <si>
    <t>Abdurrahmanov Anar Rəhim oğlu</t>
  </si>
  <si>
    <t>Cavadova Firuzə Məhəmmədiyə qızı</t>
  </si>
  <si>
    <t>Həsənov Elməddin Musa oğlu</t>
  </si>
  <si>
    <t>Mikayılov İlqar Baxtiyar oğlu</t>
  </si>
  <si>
    <t>Həşimov Tərlan Məhəmmədiyə oğlu</t>
  </si>
  <si>
    <t>Zakirov Fərman Bəhərçin oğlu</t>
  </si>
  <si>
    <t>Nəsurullayev Mehman Niyazi oğlu</t>
  </si>
  <si>
    <t>Baxışov Aqil Qərib oğlu</t>
  </si>
  <si>
    <t>Məhmmədov Vidadi Məhəmməd oğlu</t>
  </si>
  <si>
    <t>Mikayılov Bahadır Baxtiyar oğlu</t>
  </si>
  <si>
    <t>Əliyev Zahir Murad oğlu</t>
  </si>
  <si>
    <t>Həşimov Afiq Camı oğlu</t>
  </si>
  <si>
    <t>Bilalov Elman Tahir oğlu</t>
  </si>
  <si>
    <t>Baxışov Pərviz Qərib oğlu</t>
  </si>
  <si>
    <t>Nəbiyev Asif Nəbi oğlu</t>
  </si>
  <si>
    <t>Məcidov Kərim Bayram oğlu</t>
  </si>
  <si>
    <t>Umarov Vidadi Mahmud oğlu</t>
  </si>
  <si>
    <t>Mahmudov Mahmud Yadigar oğlu</t>
  </si>
  <si>
    <t>Qədirov Həmzət Məhəmməd oğlu</t>
  </si>
  <si>
    <t>İbrahimov Şükür Daşdəmir oğlu</t>
  </si>
  <si>
    <t>İbrahimov İbrahim Şükür oğlu</t>
  </si>
  <si>
    <t>İbrahimov Sahib Şükür oğlu</t>
  </si>
  <si>
    <t>İsmayılov Xanlar İsmayıl oğlu</t>
  </si>
  <si>
    <t>Səmədov Vaqif Mehralı oğlu</t>
  </si>
  <si>
    <t>Məmmədov Faiq Abdurahman oğlu</t>
  </si>
  <si>
    <t>Məmmədov Tərlan Abdurahman oğlu</t>
  </si>
  <si>
    <t>Məhəmmədov İlham Nüsrət oğlu</t>
  </si>
  <si>
    <t>Abdullayev Müslüm Şamil oğlu</t>
  </si>
  <si>
    <t>Muradov Qüdrət Əhməd oğlu</t>
  </si>
  <si>
    <t>Mustafayeva Ədalət Məhərrəm qızı</t>
  </si>
  <si>
    <t>Nazarov Əlikram Umar oğlu</t>
  </si>
  <si>
    <t>Rzayev Qəzənfər Oruc oğlu</t>
  </si>
  <si>
    <t xml:space="preserve">Bayaraməliyev Səfibəy İsmayıl oğlu </t>
  </si>
  <si>
    <t xml:space="preserve">İsmayılov Azər Səfər oğlu </t>
  </si>
  <si>
    <t xml:space="preserve">İsmayılov Mayıl Kərəm oğlu </t>
  </si>
  <si>
    <t xml:space="preserve">İsmayılov Niyaz Mustafa oğlu </t>
  </si>
  <si>
    <t xml:space="preserve">İsmayılov Sahib Mayıl oğlu </t>
  </si>
  <si>
    <t>Liviyev Rafik İşay oğlu</t>
  </si>
  <si>
    <t xml:space="preserve">Rzayev Əlisöyün Hacımurad oğlu </t>
  </si>
  <si>
    <t>Cumarov Yunus Umud oğlu</t>
  </si>
  <si>
    <t>Hidayətov Polad Əlbala oğlu</t>
  </si>
  <si>
    <t>Dursunov Mətləb Alməmməd oğlu</t>
  </si>
  <si>
    <t>Haciyeva Elnarə Əhməd qızı</t>
  </si>
  <si>
    <t>Əşrəfov Rəhim Hacikərim oğlu</t>
  </si>
  <si>
    <t>Süleymanov Mayil Murad oğlu</t>
  </si>
  <si>
    <t>Mikayilov İmanəddin Məhəmmədəli oğlu</t>
  </si>
  <si>
    <t>Şahsubutov Şövkət İsmayil oğlu</t>
  </si>
  <si>
    <t>Əzimov Bəyaz Əbdürəhim oğlu</t>
  </si>
  <si>
    <t>Məmmədyarov Məmməd Süleyman oğlu</t>
  </si>
  <si>
    <t>İsrafilov Saleh Murad oğlu</t>
  </si>
  <si>
    <t>Əbdürrəhimov Azər Nəzir oğlu</t>
  </si>
  <si>
    <t>Əzizov Əflatun Cumayəddin oğlu</t>
  </si>
  <si>
    <t>Əzizov Elxan Cumayəddin oğlu</t>
  </si>
  <si>
    <t>Əzizov Cumayəddin Cumayəddin oğlu</t>
  </si>
  <si>
    <t>Əmrahova Aybəniz Aydın qızı</t>
  </si>
  <si>
    <t>Qarayev Tərlan Elməddin oğlu</t>
  </si>
  <si>
    <t>Əhmədov Məmməd Əhməd oğlu</t>
  </si>
  <si>
    <t>Abdurəfiyeva Gülnarə Həmzət qızı</t>
  </si>
  <si>
    <t>Seydalıyeva Gülnar Bədrəddin qızı</t>
  </si>
  <si>
    <t>İbrahimov Mahir Muxdar oğlu</t>
  </si>
  <si>
    <t>Sadıqov Həşim Əhməd oğlu</t>
  </si>
  <si>
    <t>Babayev Seyfulla Həmidulla oğlu</t>
  </si>
  <si>
    <t>Verdiyev İmran Allahverdi olğu</t>
  </si>
  <si>
    <t>Heseynova Güləsər Ağa qızı</t>
  </si>
  <si>
    <t>Kazımova Sürayyə Mabud qızı</t>
  </si>
  <si>
    <t>Süleymanova Ülkər Nəsir qızı</t>
  </si>
  <si>
    <t>Abdullayev Aydın Abdulla oğlu</t>
  </si>
  <si>
    <t>Alimov Kamal Koçalı oğlu</t>
  </si>
  <si>
    <t>Babayeva Xalidə Xudaverdi qızı</t>
  </si>
  <si>
    <t>Verdyeva Dünya Hətəm qızı</t>
  </si>
  <si>
    <t>İsayev Yaşar Cəlil oğlu</t>
  </si>
  <si>
    <t>Bəhərçinov Musa Nemət oğlu</t>
  </si>
  <si>
    <t>Umarova Sona Zaman qızı</t>
  </si>
  <si>
    <t>Əmrahov Bahadur Mustafa oğlu</t>
  </si>
  <si>
    <t>Əmrahov Mustafa Süleyman oğlu</t>
  </si>
  <si>
    <t>Əsgərov Şamil Məhəmmədiyyə oğlu</t>
  </si>
  <si>
    <t>Soltanəliyev Nofər Ağaşirin oğlu</t>
  </si>
  <si>
    <t>İsmayılov Müzəffər Məjid oğlu</t>
  </si>
  <si>
    <t>Əmrahov Kərəm Qədir oğlu</t>
  </si>
  <si>
    <t>Əmrahova Əminəxatın Süleyman qızı</t>
  </si>
  <si>
    <t>Əhmədova Leyla Aydın qızı</t>
  </si>
  <si>
    <t>Qurbanov Zahir Bəkir oğlu</t>
  </si>
  <si>
    <t>Hajıyev Seyfulla Musa oğlu</t>
  </si>
  <si>
    <t>Əsədov Mənsur Niymət oğlu</t>
  </si>
  <si>
    <t>İsmayılov Qəzənfər Bəxtiyar oğlu</t>
  </si>
  <si>
    <t>Əliyev Xanlar Allahverdi oğlu</t>
  </si>
  <si>
    <t>Əliyev Paşa Misir oğlu</t>
  </si>
  <si>
    <t>Əsədov Fikrət Nimət oğlu</t>
  </si>
  <si>
    <t>Nəsibov Qəhrəman Şükür oğlu</t>
  </si>
  <si>
    <t>Əmrahov Abdurahman İskəndər oğlu</t>
  </si>
  <si>
    <t>Əsgərov Sabir Məhəmmədiyyə oğlu</t>
  </si>
  <si>
    <t>Həşimov Mirələm Mirzadə oğlu</t>
  </si>
  <si>
    <t>Məmmədov Fəxrəddin Zöhrab oğlu</t>
  </si>
  <si>
    <t>Məmmədov Nəsimi Ələsgər oğlu</t>
  </si>
  <si>
    <t>Məmmədov Ələsgər Kərim oğlu</t>
  </si>
  <si>
    <t>Məmmədov Səbuhi Ələsgər oğlu</t>
  </si>
  <si>
    <t>Səfərov Hidayət Həmid oğlu</t>
  </si>
  <si>
    <t>Səfərov Həmid Qurban oğlu</t>
  </si>
  <si>
    <t>Kərimov Şahbaz Qədir oğlu</t>
  </si>
  <si>
    <t>Kərimov Mürsəl Eldar oğlu</t>
  </si>
  <si>
    <t>Haqverdiyev Elbrus Əbülfət oğlu</t>
  </si>
  <si>
    <t>Vəliyev Azər İsbəndiyar oğlu</t>
  </si>
  <si>
    <t>Haqverdiyev Altay Əbülfət oğlu</t>
  </si>
  <si>
    <t>Vəliyeva Mədinə Mürsəl qızı</t>
  </si>
  <si>
    <t>Məmmədov Qurban Ağalar oğlu</t>
  </si>
  <si>
    <t>Şükürova Gülnaz İbrahim qızı</t>
  </si>
  <si>
    <t>Məmmədov İsbəndiyar Əli oğlu</t>
  </si>
  <si>
    <t>Vəliyev Ziyad İsbəndiyar oğlu</t>
  </si>
  <si>
    <t>Məmmədov Məmməd Zöhrab oğlu</t>
  </si>
  <si>
    <t>Cabbarov Nizaməddin Nürəddin oğlu</t>
  </si>
  <si>
    <t>Əliyeva Eynizar İsayevna</t>
  </si>
  <si>
    <t>Balakişiyev Mahmud Təbriz oğlu</t>
  </si>
  <si>
    <t>Paşaliyev Nuralı Qafuroviç</t>
  </si>
  <si>
    <t>Mamedov İsmayil İslamoviç</t>
  </si>
  <si>
    <t>Qonçaruk Tatyana İvanovna</t>
  </si>
  <si>
    <t>Babayev Arif Veysəl oğlu</t>
  </si>
  <si>
    <t>Beydiyev Şakir Gülmət oğlu</t>
  </si>
  <si>
    <t>Vrişanov Ənsər</t>
  </si>
  <si>
    <t>Yolçuyev Akif Xanad oğlu</t>
  </si>
  <si>
    <t>Slavnov Vasiliy Nikolayeviç</t>
  </si>
  <si>
    <t>Slavnova Natalya Romanovna</t>
  </si>
  <si>
    <t>Slavnov Nikolay Vasilyeviç</t>
  </si>
  <si>
    <t>Ansarov Ceyhun İnayət oğlu</t>
  </si>
  <si>
    <t>Eminov Şahzadə Lətifoviç</t>
  </si>
  <si>
    <t>Azaxov Əhmədiyyə Eif oğlu</t>
  </si>
  <si>
    <t>Mərdanov Hüseyn Hüseynqulu oğlu</t>
  </si>
  <si>
    <t>Rasulov Şermat Faramuzoviç</t>
  </si>
  <si>
    <t>Karavayeva Mariya Alekseyevna</t>
  </si>
  <si>
    <t>Batayev Nikolay İvanoviç</t>
  </si>
  <si>
    <t>Vransev Vladimir Davidoviç</t>
  </si>
  <si>
    <t>Vrişanova Gulizor</t>
  </si>
  <si>
    <t>Yusubov Babakişi Rizvan oğlu</t>
  </si>
  <si>
    <t>Kərimov Mürvət Mikayıl oğlu</t>
  </si>
  <si>
    <t>Həbilov Denyal Həbil oğlu</t>
  </si>
  <si>
    <t>Səmədov Namizəd Hümbət oğlu</t>
  </si>
  <si>
    <t>Abdulov Baxodir Toştanoviç</t>
  </si>
  <si>
    <t>Hüseynov İbrahimxəlil Məmmədhüseyn</t>
  </si>
  <si>
    <t>Rəhimov Məhəmməd Kazım oğlu</t>
  </si>
  <si>
    <t>Vasilkov Aleksandr Zaxaroviç</t>
  </si>
  <si>
    <t>Pavlova Zira Vasilyevna</t>
  </si>
  <si>
    <t>Rüstəmova Yekaterina İvanovna</t>
  </si>
  <si>
    <t>Bayramov Mayis Pirverdi oğlu</t>
  </si>
  <si>
    <t>Mustafayev Vəli Sədri oğlu</t>
  </si>
  <si>
    <t>Raqibov Vaxid Yusufoviç</t>
  </si>
  <si>
    <t>Rəhimov Sabir Kazım oğlu</t>
  </si>
  <si>
    <t>Məmmədov Səyavuş Qalib oğlu</t>
  </si>
  <si>
    <t>Nəsibov Qorxmaz Həmzət oğlu</t>
  </si>
  <si>
    <t>Umarov Soltan Məhəmməd oğlu</t>
  </si>
  <si>
    <t>Əfəndiyev Gündüz Mənsur oğlu</t>
  </si>
  <si>
    <t>Xaçmaz  kəndi üzrə cəmi</t>
  </si>
  <si>
    <t>Qarabaldır  kəndi üzrə cəmi</t>
  </si>
  <si>
    <t>Mahmudov Ələddin Bəhərçin oğlu</t>
  </si>
  <si>
    <t>İsmayılov Adil Əbülfət oğlu</t>
  </si>
  <si>
    <t>Musayev İsmayıl İsfəndiyar oğlu</t>
  </si>
  <si>
    <t>Salehov Mirfazil Məmməd oğlu</t>
  </si>
  <si>
    <t>Camıyev Sahib Camı oğlu</t>
  </si>
  <si>
    <t>Əzizov Rəhman Əlövsət oğlu</t>
  </si>
  <si>
    <t>Nəsibova Fidurə Hümbət qızı</t>
  </si>
  <si>
    <t>Cəfərov Ənvər Cəlil oğlu</t>
  </si>
  <si>
    <t>Həmidov Xosrov Fikrət oğlu</t>
  </si>
  <si>
    <t>Həmidova Gülxar Həmid qızı</t>
  </si>
  <si>
    <t>Həmidov Fikrət Hacıbala oğlu</t>
  </si>
  <si>
    <t>Məmmədova Natəvan Fikrət qızı</t>
  </si>
  <si>
    <t>Vahabov Əlibaba Əlibala oğlu</t>
  </si>
  <si>
    <t>Rüstəmov Səbuhi Mösüm oğlu</t>
  </si>
  <si>
    <t>Sərkərov Soltan Rəcəb oğlu</t>
  </si>
  <si>
    <t>Əsgərova Arifə Veysəl qızı</t>
  </si>
  <si>
    <t>Abduləzizov Zahid Rəşid oğlu</t>
  </si>
  <si>
    <t>Qədirov Qulu Yusif oğlu</t>
  </si>
  <si>
    <t>Lətifova Sevda Kamal qızı</t>
  </si>
  <si>
    <t>Atakişiyeva Camalə Fidovsi qızı</t>
  </si>
  <si>
    <t>Vahabov Zaman Dadaş oğlu</t>
  </si>
  <si>
    <t>Nəbiyeva Mənsurə Mirhüseyn qızı</t>
  </si>
  <si>
    <t>Əyyubov Nakif Əhməd oğlu</t>
  </si>
  <si>
    <t>Əhmədxanov Baba Məhəmməd oğlu</t>
  </si>
  <si>
    <t>Nağıyev Məhəmməd Nurqələm oğlu</t>
  </si>
  <si>
    <t>İbrahimov Namiq Mütəlif oğlu</t>
  </si>
  <si>
    <t>Rizaxanova Durna Qaydarovna</t>
  </si>
  <si>
    <t>Abbasova Elmira İsgəndər qızı</t>
  </si>
  <si>
    <t>Xasıyev Eldəniz Yaqub oğlu</t>
  </si>
  <si>
    <t>Malıyev Mirseyid Məhəmməd oğlu</t>
  </si>
  <si>
    <t>Məmmədov Asif Kamal oğlu</t>
  </si>
  <si>
    <t>Hacıbabayev Ayaz Carı oğlu</t>
  </si>
  <si>
    <t>Dursunov Məzahir Niymət oğlu</t>
  </si>
  <si>
    <t>Dursunov Rüfət Niymət oğlu</t>
  </si>
  <si>
    <t>Dursunov Mehman Niymət oğlu</t>
  </si>
  <si>
    <t>Dursunov Məhəmməd Niymət oğlu</t>
  </si>
  <si>
    <t>Məmmədov Əvəz Məmmədiyyə oğlu</t>
  </si>
  <si>
    <t>Malıyev Muxtar Valeh oğlu</t>
  </si>
  <si>
    <t>Məmmədov Fikrət Veysəl oğlu</t>
  </si>
  <si>
    <t>Abdullayev Firuz Mürsəl oğlu</t>
  </si>
  <si>
    <t>Daşdəmirov Rahim Aydın oğlu</t>
  </si>
  <si>
    <t>Daşdəmirov Qalib Aydın oğlu</t>
  </si>
  <si>
    <t>Abdullayev Niyazı Həbil oğlu</t>
  </si>
  <si>
    <t>Kərimova Rəhmilə Filyar qızı</t>
  </si>
  <si>
    <t>Məmmədova Məhəbbət Saat qızı</t>
  </si>
  <si>
    <t>Salahov Ənvər Verdi oğlu</t>
  </si>
  <si>
    <t>Lətifova Gülayət Cumar qizi</t>
  </si>
  <si>
    <t>Vahabov Tərlan Əhməd oğlu</t>
  </si>
  <si>
    <t>Yusifov Məmmədemin Zahid oğlu</t>
  </si>
  <si>
    <t>Zakirov Müşfiq Bəhərçin oğlu</t>
  </si>
  <si>
    <t>Zakirov Rövşən Bəhərçin oğlu</t>
  </si>
  <si>
    <t>Calalov Calal Məzahir oğlu</t>
  </si>
  <si>
    <t>Həsənov Tərlan Musa oğlu</t>
  </si>
  <si>
    <t>Nəsirov Aqil Şəmsəddin oğlu</t>
  </si>
  <si>
    <t>Nəsirov Oktay Şəmsəddin oğlu</t>
  </si>
  <si>
    <t>Qədirov Sabir Yaqub oğlu</t>
  </si>
  <si>
    <t>Qəniyeva Hədiyyə Hidayət qızı</t>
  </si>
  <si>
    <t>Mustafayeva Gültəkin Mustafa qızı</t>
  </si>
  <si>
    <t>Mahmudova Əfsarə Nəzir qızı</t>
  </si>
  <si>
    <t>Salahov Rəşid Mayıl oğlu</t>
  </si>
  <si>
    <t>Nəsibov Xanlar Lətif oğlu</t>
  </si>
  <si>
    <t>Soltanova Kifayət Kərim qızı</t>
  </si>
  <si>
    <t>Abduyev Məmmədcəlil Musa oğlu</t>
  </si>
  <si>
    <t>Məmmədhüseynova Rübabə Zülfüqar qızı</t>
  </si>
  <si>
    <t>Cəfərov Salman Cəmaləddin oğlu</t>
  </si>
  <si>
    <t>Hüseynov Lütfiyar Əlyar oğlu</t>
  </si>
  <si>
    <t>Rafailova Gülnarə Bəxtiyar qızı</t>
  </si>
  <si>
    <t>Qurbanov Rövşən Sabiroviç</t>
  </si>
  <si>
    <t>Dadaşov Elxan Mürsəl oğlu</t>
  </si>
  <si>
    <t>Hüseynov Eyvaz Şöyüb oğlu</t>
  </si>
  <si>
    <t>Dadaşov Ərzuman Məhəmməd oğlu</t>
  </si>
  <si>
    <t>İbrahimov Şəfəq Qara oğlu</t>
  </si>
  <si>
    <t>Babayev Xanbala Murtuz oğlu</t>
  </si>
  <si>
    <t>Kərimov Kərim Ağakərim oğlu</t>
  </si>
  <si>
    <t>İdrisov Əhməd Məhəmmədəli oğlu</t>
  </si>
  <si>
    <t>Kərimov Elçin Kərim oğlu</t>
  </si>
  <si>
    <t>Kərimov Kərim İslam oğlu</t>
  </si>
  <si>
    <t>Əmrahov İsmayıl Ramazan oğlu</t>
  </si>
  <si>
    <t>Atakişiyev Arif İbrahim oğlu</t>
  </si>
  <si>
    <t>Məmmədov Azər Saməddin oğlu</t>
  </si>
  <si>
    <t>Salamova Tahirə Xasməmməd qızı</t>
  </si>
  <si>
    <t>Bəşirov Cavid Niyazı oğlu</t>
  </si>
  <si>
    <t>İsgəndərova Mənsurə Əlfəddin qızı</t>
  </si>
  <si>
    <t>Feyzullayev Elşən Kamal oğlu</t>
  </si>
  <si>
    <t>Hüseynov Ağalar Əziz oğlu</t>
  </si>
  <si>
    <t>Məmmədçələbiyev İlham Siracəddin o.</t>
  </si>
  <si>
    <t>Nəbiyev Bəxtiyar Zərbalı oğlu</t>
  </si>
  <si>
    <t>Şirinov Ayaz Hüseynalı oğlu</t>
  </si>
  <si>
    <t>Şükürov Araz Usub oğlu</t>
  </si>
  <si>
    <t xml:space="preserve">Cavadov Seymur Fikrət oğlu </t>
  </si>
  <si>
    <t>Səbizov Qoşqar Nazim oğlu</t>
  </si>
  <si>
    <t>Salehov Sarvan Sədulla oğlu</t>
  </si>
  <si>
    <t>Xəlilov Çingiz Cəlil oğlu</t>
  </si>
  <si>
    <t>Kərimova Sahibə Paşa qızı</t>
  </si>
  <si>
    <t>Qarayev Mürvət Zülfüqar oğlu</t>
  </si>
  <si>
    <t>Babayev Vaqif Mürsəl oğlu</t>
  </si>
  <si>
    <t>Müştaqova Fərmayə Alican qızı</t>
  </si>
  <si>
    <t>Rəhimov Əliverdi Rəhim oğlu</t>
  </si>
  <si>
    <t>Məmmədova Gülxatın Rəsul qızı</t>
  </si>
  <si>
    <t>Babayeva Təbiyət Hüseynqulu qızı</t>
  </si>
  <si>
    <t>Babayev Qüdrət Abdulhəlim oğlu</t>
  </si>
  <si>
    <t>Cəfərov Tahir Qafar oğlu</t>
  </si>
  <si>
    <t>Azaxova İntizar Alıbəy qızı</t>
  </si>
  <si>
    <t>Hüseynov İdris Cəlal oğlu</t>
  </si>
  <si>
    <t>Yusubov Adışirin Yolçu oğlu</t>
  </si>
  <si>
    <t>Əhmədov Zaman Seyid oğlu</t>
  </si>
  <si>
    <t>Əhmədov Yadigar Məmmədəli oğlu</t>
  </si>
  <si>
    <t>Zalov Vaqif Əsabəli oğlu</t>
  </si>
  <si>
    <t>Kərimov Məmmədiyyə Həsən oğlu</t>
  </si>
  <si>
    <t>Çələbiyev İlqar Əsabəli oğlu</t>
  </si>
  <si>
    <t>Rəşidov Soltan Qnyaz oğlu</t>
  </si>
  <si>
    <t>Haşımova Bəsti Allahverdi qızı</t>
  </si>
  <si>
    <t>Nəsirova Mətanət Məhəmməd qızı</t>
  </si>
  <si>
    <t>İsmayılov Mürsəl Məhəmməd oğlu</t>
  </si>
  <si>
    <t>Abdullayev Mürsəl Abdulmösüm oğlu</t>
  </si>
  <si>
    <t>Hacəhmədov Arzu Məhəmməd oğlu</t>
  </si>
  <si>
    <t>Abdullayeva Səxavət Əhmədiyyə qızı</t>
  </si>
  <si>
    <t>Qocayev Cəlil Cəlal oğlu</t>
  </si>
  <si>
    <t>Qurbanov Etibar İbrahim oğlu</t>
  </si>
  <si>
    <t>İsgəndərov Məsim Abdulla oğlu</t>
  </si>
  <si>
    <t>Zalov Əsabəli Şirəli oğlu</t>
  </si>
  <si>
    <t>Məmmədov Paşa Abdulla oğlu</t>
  </si>
  <si>
    <t>Əzizov Şöhrət Şövkət oğlu</t>
  </si>
  <si>
    <t>İsayeva Kütahi Zəkəriyyə qızı</t>
  </si>
  <si>
    <t>Nizamov Oqtay Şahbuddin oğlu</t>
  </si>
  <si>
    <t>Rəşidov Rəfael Rəcəb oğlu</t>
  </si>
  <si>
    <t>Osmanov Sakit Şıxosman oğlu</t>
  </si>
  <si>
    <t>Səmədov Bəhman Qurbanəli oğlu</t>
  </si>
  <si>
    <t>Abdurahmanova Mirvari Bəharəddin qızı</t>
  </si>
  <si>
    <t>Məmmədsaatov Musa Yusif oğlu</t>
  </si>
  <si>
    <t>İmamverdiyev Elbrus Əbülfət oğlu</t>
  </si>
  <si>
    <t>Rəşidova Sənayə Novruz qızı</t>
  </si>
  <si>
    <t>Kərəmov Dünyamalı Zeynəddin oğlu</t>
  </si>
  <si>
    <t>Həmidov Rəşid Möhüddün oğlu</t>
  </si>
  <si>
    <t>Mütəllibov Valeh Şəfayət oğlu</t>
  </si>
  <si>
    <t>Şükürov Nobil Carı oğlu</t>
  </si>
  <si>
    <t>Sadıqov Fizuli Barat oğlu</t>
  </si>
  <si>
    <t>Şirinov Fəqani Hüseynalı</t>
  </si>
  <si>
    <t>Mürüdov Vaqif Yusif</t>
  </si>
  <si>
    <t>Hacıyev Fəqail Əhmədiyyə</t>
  </si>
  <si>
    <t xml:space="preserve">Cələbiyev Mehman Şükür </t>
  </si>
  <si>
    <t>Amdıyev Maksud Mardanoviç</t>
  </si>
  <si>
    <t>Abdullayev Telman Allahverdi oğlu</t>
  </si>
  <si>
    <t>Kamilova Güldəstə Mirzəbəy qızı</t>
  </si>
  <si>
    <t>Məmmədov Rövşən Xalid oğlu</t>
  </si>
  <si>
    <t>İsrafilova İzafət Sadəddin qızı</t>
  </si>
  <si>
    <t>Yusubov Kərim Rizvan oğlu</t>
  </si>
  <si>
    <t>Qocayev Coşqun Arif oğlu</t>
  </si>
  <si>
    <t>Rəqibov Yusif</t>
  </si>
  <si>
    <t>Sayfulov Farman Yuruşanoviç</t>
  </si>
  <si>
    <t>Mirzəbəyov Ədilxan Mirzəlif oğlu</t>
  </si>
  <si>
    <t>Mamatov Karim Badaloviç</t>
  </si>
  <si>
    <t>Ənsərova Xədicə Məhəmməd qızı</t>
  </si>
  <si>
    <t>Tursunov Nüsrətdin Şamardinoviç</t>
  </si>
  <si>
    <t>Qonçaruk Vyaçeslav Vladimiroviç</t>
  </si>
  <si>
    <t>Qaya oğlu Əziz</t>
  </si>
  <si>
    <t>İsmayılov Ufat Ağasi oğlu</t>
  </si>
  <si>
    <t>İlyasov Axmed</t>
  </si>
  <si>
    <t>İsmayılov Əziz Ağasi oğlu</t>
  </si>
  <si>
    <t>Quliyev Hüseyn İsmayıl oğlu</t>
  </si>
  <si>
    <t>Alllahverənov Tahir Cuvan oğlu</t>
  </si>
  <si>
    <t>İbrahimova Roza Nikolayevna</t>
  </si>
  <si>
    <t>Xəlilov Bektaş Novruz oğlu</t>
  </si>
  <si>
    <t>Əliyev Mevludin Abdulxəliqoviç</t>
  </si>
  <si>
    <t>Nəbiyev Kliçxan Əlicanoviç</t>
  </si>
  <si>
    <t>Aydınova Xalisə Tahir qızı</t>
  </si>
  <si>
    <t>Hacaliyev Yaşar Hacağa oğlu</t>
  </si>
  <si>
    <t>Məmmədəliyeva Güleyşə Curu qızı</t>
  </si>
  <si>
    <t>Hacaliyev Tacəddin Hacağa oğlu</t>
  </si>
  <si>
    <t>Mamadaliyev Vatan Maşatoviç</t>
  </si>
  <si>
    <t>Əliyev Söyün Calal oğlu</t>
  </si>
  <si>
    <t>İsrafilov Eyvaz Nəcməddin oğlu</t>
  </si>
  <si>
    <t>Xəlilov Mukumşo Navruzoviç</t>
  </si>
  <si>
    <t>Qocayev Fizuli Nəzir oğlu</t>
  </si>
  <si>
    <t>Qocayev Oktay Seyfulla oğlu</t>
  </si>
  <si>
    <t>Rzayev Zöhtabi Ömür oğlu</t>
  </si>
  <si>
    <t>Şafaqov Rəsul Məzahir oğlu</t>
  </si>
  <si>
    <t>Sədrəddinova Məlahət Elim qızı</t>
  </si>
  <si>
    <t>Səmədov Şaban Şirinbala oğlu</t>
  </si>
  <si>
    <t>Şirinov Vaqif Hüseynalı oğlu</t>
  </si>
  <si>
    <t>Süleymanov İlham Elmi oğlu</t>
  </si>
  <si>
    <t>Süleymanov Xasay Elmi oğlu</t>
  </si>
  <si>
    <t>Osmanov Fazil Hüseyin oğlu</t>
  </si>
  <si>
    <t>Rəşidov Şaban Səməd oğlu</t>
  </si>
  <si>
    <t>Salamov Elçin Əyyub oğlu</t>
  </si>
  <si>
    <t>İsmayılov Təbriz Mürvət oğlu</t>
  </si>
  <si>
    <t>İsmayılov Şahid Hüseyin oğlu</t>
  </si>
  <si>
    <t>Məmmədov İntiqam Əhməd oğlu</t>
  </si>
  <si>
    <t>Sadıqov Sücaət Nizami oğlu</t>
  </si>
  <si>
    <t>Əzizova Zülfiyyə Hüseyn qızı</t>
  </si>
  <si>
    <t>İsmayılova Dünyaxanım Əmrah qızı</t>
  </si>
  <si>
    <t>Dadaşov Nəsrəddin Alı oğlu</t>
  </si>
  <si>
    <t>Dadaşov Tapdıq Abdurahman oğlu</t>
  </si>
  <si>
    <t>Hacıyev Azər Niyazi oğlu</t>
  </si>
  <si>
    <t>Əliyev Mikayıl Yaralı oğlu</t>
  </si>
  <si>
    <t>Qədirov Fərman Zəkəriyyə oğlu</t>
  </si>
  <si>
    <t>Qədirova Dilşad Fərman qızı</t>
  </si>
  <si>
    <t>Şükürov İsa Fərzəli oğlu</t>
  </si>
  <si>
    <t>Əşrəfov Firuddun Vəlyəddin oğlu</t>
  </si>
  <si>
    <t>Əşrəfov Vəlyəddin Əhmədiyyə oğlu</t>
  </si>
  <si>
    <t>Abbasov Nadir Ədil oğlu</t>
  </si>
  <si>
    <t>Abbasov Adil Nadir oğlu</t>
  </si>
  <si>
    <t>Abbasov Habil Nadir oğlu</t>
  </si>
  <si>
    <t>Hümbətov Əliəşrəf İlyas oğlu</t>
  </si>
  <si>
    <t>Hümbətov Tərlan Əliəşrəf oğlu</t>
  </si>
  <si>
    <t>Məhəmmədov Zeynəddin Səlim oğlu</t>
  </si>
  <si>
    <t>Kərimov Kamil Qasım oğlu</t>
  </si>
  <si>
    <t>Dərişov Yaşar Qələm oğlu</t>
  </si>
  <si>
    <t>Adıgözəlov Tofiq Sadəddin oğlu</t>
  </si>
  <si>
    <t>İbrahimxəlilova Sənafər Abbas qızı</t>
  </si>
  <si>
    <t>Mahmudov Nərbala Haşım oğlu</t>
  </si>
  <si>
    <t>Mahmudov Rəfail Haşım oğlu</t>
  </si>
  <si>
    <t>Məmmədəliyev İlqar Məmmədəli oğlu</t>
  </si>
  <si>
    <t>Məmmədəliyev Məmmədəli Mustafa o.</t>
  </si>
  <si>
    <t>Mustafayev Mehman Məmmədəli oğlu</t>
  </si>
  <si>
    <t>Mütubillayev Tərlan Şaban oğlu</t>
  </si>
  <si>
    <t>Qurbanov Zakir Bəkir oğlu</t>
  </si>
  <si>
    <t>Surxayev Elsevər Yolçu oğlu</t>
  </si>
  <si>
    <t>Kərimov Məsim Məhəmməd oğlu</t>
  </si>
  <si>
    <t>Adıgözəlov Sadəddin Məhəmməd oğlu</t>
  </si>
  <si>
    <t>Fərzəliyeva Maral Mustafa qızı</t>
  </si>
  <si>
    <t>Umarov Xudair Mösüm oğlu</t>
  </si>
  <si>
    <t>Rəşidova Kafiya Qasım qızı</t>
  </si>
  <si>
    <t>Hajıyev Hajı Məhəmməd oğlu</t>
  </si>
  <si>
    <t>Nəsrullayev Araz Niyazı oğlu</t>
  </si>
  <si>
    <t>Qurbanova Məhəbbət Nurəddin qızı</t>
  </si>
  <si>
    <t>Əhmədova Aytəkin Elman qızı</t>
  </si>
  <si>
    <t>Soltanova Əminə İbad qızı</t>
  </si>
  <si>
    <t>İslamov Fəqan Surət  oğlu</t>
  </si>
  <si>
    <t>Bayramon Azər Cumayəddin oğlu</t>
  </si>
  <si>
    <t>Əliyev Abdulla Yamən oğlu</t>
  </si>
  <si>
    <t>Salamov Araz Çərkəz oğlu</t>
  </si>
  <si>
    <t>İsmayılov Risvan Nazim oğlu</t>
  </si>
  <si>
    <t>Salamova Qənifə Şəmsəddin qızı</t>
  </si>
  <si>
    <t>Məmmədəliyev Nemət Əmircan oğlu</t>
  </si>
  <si>
    <t>Mehdiyev Fəxrəddin Hümmət oğlu</t>
  </si>
  <si>
    <t>Rzayev Qənimət Kərim oğlu</t>
  </si>
  <si>
    <t>Kuşçiyeva Ramziya Maxammatovna</t>
  </si>
  <si>
    <t>Həmzəyev Elbrus Abdulhəmid oğlu</t>
  </si>
  <si>
    <t>Abdullayev Abdulla Məhəmmədiyə oğlu</t>
  </si>
  <si>
    <t>Şərifova Kamilə Vəlyəddin qızı</t>
  </si>
  <si>
    <t>Əzizov Elşən Tapdıq oğlu</t>
  </si>
  <si>
    <t>Rəşidov Ehtibar Nuru oğlu</t>
  </si>
  <si>
    <t>Xəlilov Mübariz Cəlil oğlu</t>
  </si>
  <si>
    <t>Haşımov Tofiq Məmməd oğlu</t>
  </si>
  <si>
    <t>Xəlilova Aynisə Səməd qızı</t>
  </si>
  <si>
    <t>Şirinov Şirin Üzeyir oğlu</t>
  </si>
  <si>
    <t>Nəsirov Fərhad Cabbar oğlu</t>
  </si>
  <si>
    <t>Xəlilov Araz Noyabr oğlu</t>
  </si>
  <si>
    <t>Xəlilov Eyyub Rizvan oğlu</t>
  </si>
  <si>
    <t>Əzizov Hümmət Tapdıq oğlu</t>
  </si>
  <si>
    <t>Şəfiyev Misir Novruz oğlu</t>
  </si>
  <si>
    <t>İsrəfilov Asim Qürbət oğlu</t>
  </si>
  <si>
    <t>Seyfəddinova Elmira Məhəmməd qızı</t>
  </si>
  <si>
    <t>Nəbiyeva Səmayə Mahmud qızı</t>
  </si>
  <si>
    <t>Məhərrəmov Şakir Şirin oğlu</t>
  </si>
  <si>
    <t>Niftəliyev Bayram Qərib oğlu</t>
  </si>
  <si>
    <t>Niftəliyev Zaur Bayram oğlu</t>
  </si>
  <si>
    <t>Cəfərov Xanlar Eyyub oğlu</t>
  </si>
  <si>
    <t>İsmayılov Mütəllim Hətəm oğlu</t>
  </si>
  <si>
    <t>İsayeva Tamara Hacı qızı</t>
  </si>
  <si>
    <t>Edilxanov Rəşid Balı oğlu</t>
  </si>
  <si>
    <t>İsayev Qəzənfər Davud oğlu</t>
  </si>
  <si>
    <t>Ağayev Mirabbas Fəttah oğlu</t>
  </si>
  <si>
    <t>Qəhramanova Gilas Əli qızı</t>
  </si>
  <si>
    <t>Həsənova Aqibət Məmmədiyə qızı</t>
  </si>
  <si>
    <t>Mənəfov İlqar Ələfsər oğlu</t>
  </si>
  <si>
    <t>İsayev Əfqan Əbülqaslım oğlu</t>
  </si>
  <si>
    <t>İsayeva Növbahar Məmməd qızı</t>
  </si>
  <si>
    <t>İsmayılov Rauf Mütəllim oğlu</t>
  </si>
  <si>
    <t>Manafov İsgəndər Ələfsər oğlu</t>
  </si>
  <si>
    <t>Babayev Şükür İzzət oğlu</t>
  </si>
  <si>
    <t>Heydərov Qorxmaz bayram oğlu</t>
  </si>
  <si>
    <t>Babayev Sabir Qəzənfər oğlu</t>
  </si>
  <si>
    <t>Əliyev Nəcəf Tacəddin oğlu</t>
  </si>
  <si>
    <t>Feyzullayev Fəxri Tapdıq oğlu</t>
  </si>
  <si>
    <t>Yusibov Rauf Abdulhəmid oğlu</t>
  </si>
  <si>
    <t>İsmayılov Pənah Yamən oğlu</t>
  </si>
  <si>
    <t>Məmmədcanov Azad Ərzuman oğlu</t>
  </si>
  <si>
    <t>Hümmətli Müşfiq Ələşrəf oğlu</t>
  </si>
  <si>
    <t>Soltanova Kitafət Bayram qızı</t>
  </si>
  <si>
    <t>Paşayeva Şəfiqə Ağa qızı</t>
  </si>
  <si>
    <t>Paşayev Fazil Fəzli oğlu</t>
  </si>
  <si>
    <t>Nəsirova Xatirə Məcid qızı</t>
  </si>
  <si>
    <t>Ramazanov İlqar Rəhim oğlu</t>
  </si>
  <si>
    <t>Vahabov Fizuli Firudin oğlu</t>
  </si>
  <si>
    <t>Badalov Jamol Ziyayeviç</t>
  </si>
  <si>
    <t>Badalov Cəmil Ziyayeviç</t>
  </si>
  <si>
    <t>Rüstəmov Məzahir Əhməd oğlu</t>
  </si>
  <si>
    <t>Vahabova Lətafət Möylam qızı</t>
  </si>
  <si>
    <t>Nəcməddinov Azər Nəcməddin oğlu</t>
  </si>
  <si>
    <t>Allahverdiyev Dağlar Rəcəb oğlu</t>
  </si>
  <si>
    <t>Ziyayev Raşidin</t>
  </si>
  <si>
    <t>Çələbiyev Əlfəddin Nəsrəddin oğlu</t>
  </si>
  <si>
    <t>Mahmudova Şərqiyyə Mürvət qızı</t>
  </si>
  <si>
    <t>Məmmədəliyeva Kifayət Süleyman q.</t>
  </si>
  <si>
    <t>Məmmədova Almaz Əhməd qızı</t>
  </si>
  <si>
    <t>Şirəliyeva Saqibə Nizam qızı</t>
  </si>
  <si>
    <t>Şirinova Dilbazi Sabir qızı</t>
  </si>
  <si>
    <t>Şirinova Gülüzar Cəlil qızı</t>
  </si>
  <si>
    <t>Tahirov  Vüqar Nəriman oğlu</t>
  </si>
  <si>
    <t>Rəhimov Altay Nurəddin oğlu</t>
  </si>
  <si>
    <t>Rəhimov Araz Nurəddin oğlu</t>
  </si>
  <si>
    <t>Rəhimov Ayaz Nurəddin oğlu</t>
  </si>
  <si>
    <t>Ramazanova Gülmayə Ədil qızı</t>
  </si>
  <si>
    <t>Mahmudov Zübahir Əbülfət oğlu</t>
  </si>
  <si>
    <t>Hüseynov Veysəl Saməddin oğlu</t>
  </si>
  <si>
    <t>İsmayılova Ruziyyə Əbülfət qızı</t>
  </si>
  <si>
    <t>Yusifov Rafiq Hüseynəli oğlu</t>
  </si>
  <si>
    <t>Hüseynov Aslan Saməddin oğlu</t>
  </si>
  <si>
    <t>Nəsibov Ətraf Həmzət oğlu</t>
  </si>
  <si>
    <t>Babayeva İlhamə Rauf qızı</t>
  </si>
  <si>
    <t>Babayeva Kəmalə Şikar qızı</t>
  </si>
  <si>
    <t>İsmayılov Eldəniz Niyazı oğlu</t>
  </si>
  <si>
    <t>İsmayılov Mustafa Niyazı oğlu</t>
  </si>
  <si>
    <t>Vahabova Gülsadə Niyazı qızı</t>
  </si>
  <si>
    <t>İsmayılov Ayaz Niyazı oğlu</t>
  </si>
  <si>
    <t>Rüstəmova Nəzirə Həmid qızı</t>
  </si>
  <si>
    <t>Hacıyeva Nuridə Nəcəf qızı</t>
  </si>
  <si>
    <t>Hacıyeva Ofelya Zayəddin qızı</t>
  </si>
  <si>
    <t>Qasımov Nahir Əzim oğlu</t>
  </si>
  <si>
    <t>Fərdiyeva Şafika</t>
  </si>
  <si>
    <t>Yusifov İlqar Abduləhəd oğlu</t>
  </si>
  <si>
    <t>Lətifova Gülhübaba Kamal qızı</t>
  </si>
  <si>
    <t>Məhərrəmov Nakəm Mustafa oğlu</t>
  </si>
  <si>
    <t>Xəlilova Səriyyə Şövkət qızı</t>
  </si>
  <si>
    <t>Zakirov Mahir Tahir oğlu</t>
  </si>
  <si>
    <t>Zakirova Rəna Adil qızı</t>
  </si>
  <si>
    <t>Zakirova Səhrayə Şirəli qızı</t>
  </si>
  <si>
    <t>Babayeva Əzizə Zahid qızı</t>
  </si>
  <si>
    <t>Bəşirov Niyaz Niyazı oğlu</t>
  </si>
  <si>
    <t>Əhmədova Güləbəstə Zülfüqar qızı</t>
  </si>
  <si>
    <t>İbrahimova Nazimə Nazim qızı</t>
  </si>
  <si>
    <t>İsayeva Rahilə Lətif qızı</t>
  </si>
  <si>
    <t>Musayev Rasim Bahadır oğlu</t>
  </si>
  <si>
    <t>Rəsulov Xankişi Mustafa oğlu</t>
  </si>
  <si>
    <t>Rəsulov Şərif Mustafa oğlu</t>
  </si>
  <si>
    <t>Tahirov Əli Mahmud oğlu</t>
  </si>
  <si>
    <t>Məmmədov Vüqar Cumar oğlu</t>
  </si>
  <si>
    <t>Mustafayev Dəyanət Şamil oğlu</t>
  </si>
  <si>
    <t xml:space="preserve">Hüseynov Sərdər Bəxtiyar oğlu </t>
  </si>
  <si>
    <t xml:space="preserve">Mahmudov  Saməddin Mahmud oğlu </t>
  </si>
  <si>
    <t>Məmmədov Heydar İsa oğlu</t>
  </si>
  <si>
    <t>Məcidova Əsmayə Fərəcullah qızı</t>
  </si>
  <si>
    <t>Hacıbabayev İbrahimxəlil Məhi oğlu</t>
  </si>
  <si>
    <t>Məmmədov Məşədi Şirəli oğlu</t>
  </si>
  <si>
    <t>Osmanov Fərda Həmdiyyə oğlu</t>
  </si>
  <si>
    <t>İbrahimov Mirfaiq Həsən oğlu</t>
  </si>
  <si>
    <t>Şükürov Usub Yunus oğlu</t>
  </si>
  <si>
    <t>İbrahimov Ayaz Fərhad oğlu</t>
  </si>
  <si>
    <t>Süleymanova Mədinə Bəhərçin qızı</t>
  </si>
  <si>
    <t>Süleymanov Süleyman İslam oğlu</t>
  </si>
  <si>
    <t>Qurbanəliyev Nazim Məcnun oğlu</t>
  </si>
  <si>
    <t>Səfərov Firqət Qasım oğlu</t>
  </si>
  <si>
    <t>Lətifov Kubat Mikayıl oğlu</t>
  </si>
  <si>
    <t>Musayev Vahab Çələbi oğlu</t>
  </si>
  <si>
    <t>Allahverdiyev Abdulsöyün Aslan oğlu</t>
  </si>
  <si>
    <t>Salahov Sahib Bəşər oğlu</t>
  </si>
  <si>
    <t>Umarova Bəsdi Balakişi qızı</t>
  </si>
  <si>
    <t>Səfərov İlyas Qurban oğlu</t>
  </si>
  <si>
    <t>Salahov Saleh Bəşər oğlu</t>
  </si>
  <si>
    <t>Qasımov Bəxtiyar Şamil oğlu</t>
  </si>
  <si>
    <t>Abdullayev Nizami Nadir oğlu</t>
  </si>
  <si>
    <t>Abbasov Firuz İsgəndər oğlu</t>
  </si>
  <si>
    <t>Gəfərov Çingiz Məmməd oğlu</t>
  </si>
  <si>
    <t>Abbasov Amil İsgəndər oğlu</t>
  </si>
  <si>
    <t>Kərimov Ələddin Seyfəddin oğlu</t>
  </si>
  <si>
    <t>Dadaşov İlqar Cəbhə oğlu</t>
  </si>
  <si>
    <t>Cəbrayılova Gülsifət Abdulla qızı</t>
  </si>
  <si>
    <t>Cəbrayılov Qabil Alxas oğlu</t>
  </si>
  <si>
    <t>Həmidov Namizəd Məcid oğlu</t>
  </si>
  <si>
    <t>Əhmədov Qüdrət Məhəmməd oğlu</t>
  </si>
  <si>
    <t>Əhmədov Nəbi İsmayıl oğlu</t>
  </si>
  <si>
    <t>Lətifov Rəmzi Cəlil oğlu</t>
  </si>
  <si>
    <t>Şirinov Vahid Hümbət oğlu</t>
  </si>
  <si>
    <t>Bəşirov Siyahbər Ələkbər oğlu</t>
  </si>
  <si>
    <t>Lətifov Qüdrət Xəlil oğlu</t>
  </si>
  <si>
    <t>Mikayılov İlham Hüseyn oğlu</t>
  </si>
  <si>
    <t>Ağayeva Pəri Mövlam qızı</t>
  </si>
  <si>
    <t>Kərimov Zeynəddin Seyfəddin oğlu</t>
  </si>
  <si>
    <t>Kərimov Əlfəddin Seyfəddin oğlu</t>
  </si>
  <si>
    <t>Fərəcullayev Elxan Məhəmməd oğlu</t>
  </si>
  <si>
    <t>Fərəcullayev Gülbala Həsənbala oğlu</t>
  </si>
  <si>
    <t>Balağayeva Zöhrə Süleyman qızı</t>
  </si>
  <si>
    <t>Məhərrəmov Ramiz Nəsib oğlu</t>
  </si>
  <si>
    <t>Umarov Əli Lətif oğlu</t>
  </si>
  <si>
    <t>Məmmədli Amil Əziz oğlu</t>
  </si>
  <si>
    <t>Musayev Akif Musa oğlu</t>
  </si>
  <si>
    <t>Həşimov Mirzadə İsmayıl oğlu</t>
  </si>
  <si>
    <t>Bayramova Xatirə Eldar qızı</t>
  </si>
  <si>
    <t>Kərəmov Könül Qəmbər oğlu</t>
  </si>
  <si>
    <t>Əsgərov Mirsalman İsmayıl oğlu</t>
  </si>
  <si>
    <t>Haqverdiyev İntiqam Əbülfət oğlu</t>
  </si>
  <si>
    <t>Həşimov Mirsalah İsmayıl oğlu</t>
  </si>
  <si>
    <t xml:space="preserve">Məhərrəmov Cəfər Müzəffər oğlu </t>
  </si>
  <si>
    <t>Məhərrəmov Müzəffər Cəfər oğlu</t>
  </si>
  <si>
    <t>Həşimov Faiq Abbas oğlu</t>
  </si>
  <si>
    <t>Quliyev Oruc Müzəffər oğlu</t>
  </si>
  <si>
    <t>Nurəddinov İntizam Əbülfət oğlu</t>
  </si>
  <si>
    <t>Qəribov Əjdər Zayəddin oğlu</t>
  </si>
  <si>
    <t>Ramazanov Rafiq Baqı oğlu</t>
  </si>
  <si>
    <t>Ramazanova Sevda Vəlyəddin qızı</t>
  </si>
  <si>
    <t>Cəfərov Hikmət Məhəmməd oğlu</t>
  </si>
  <si>
    <t>Cəfərova Aşa Sədi qızı</t>
  </si>
  <si>
    <t>Nəbiyeva Nəzirə Abdurahman qızı</t>
  </si>
  <si>
    <t>Dadaşöv Cəbhə Osman oğlu</t>
  </si>
  <si>
    <t>Əhmədov Arif Məhəmməd oğlu</t>
  </si>
  <si>
    <t>Əhmədov Fikrət Ağamməd oğlu</t>
  </si>
  <si>
    <t>Məmmədəliyev Şirin Şirəli oğlu</t>
  </si>
  <si>
    <t>Mikayılova Gülcahan İslam qızı</t>
  </si>
  <si>
    <t>Qocayeva Güllər Mehdi qızı</t>
  </si>
  <si>
    <t>Quliyev Cahangir Cabbar oğlu</t>
  </si>
  <si>
    <t>Həkimova Kifayət Vəlyəddin qızı</t>
  </si>
  <si>
    <t>Əliyev Nizami İsmayıl oğlu</t>
  </si>
  <si>
    <t>Davudov Akif Qədir oğlu</t>
  </si>
  <si>
    <t>Həşimov Mahir Abbas oğlu</t>
  </si>
  <si>
    <t>Həsənov Rahib Camal oğlu</t>
  </si>
  <si>
    <t>Əliyev Gündüz İsmayıl oğlu</t>
  </si>
  <si>
    <t>Məmmədova Tahirə Zöhrab qızı</t>
  </si>
  <si>
    <t>Rüstəmov Tofiq Bəşir oğlu</t>
  </si>
  <si>
    <t>Kərimov Elçin Eldar oğlu</t>
  </si>
  <si>
    <t>Sadıqov Bilal Məmmədqasım oğlu</t>
  </si>
  <si>
    <t>Vəliyev Vəli İsbəndiyar oğlu</t>
  </si>
  <si>
    <t>Əliyeva Firuzə Abbasəli qızı</t>
  </si>
  <si>
    <t>Haqverdiyev Elşən Əbülfət oğlu</t>
  </si>
  <si>
    <t>Cavadov Əyyub Kərim oğlu</t>
  </si>
  <si>
    <t>Orucov Əli Ataxan oğlu</t>
  </si>
  <si>
    <t>Davudova Sülhə Məmmədbağır qızı</t>
  </si>
  <si>
    <t>Məmmədov Zöhrab Nurəddin oğlu</t>
  </si>
  <si>
    <t>Bayramov Kamran Abdulla oğlu</t>
  </si>
  <si>
    <t>Məmmədova Həqiqət Murad qızı</t>
  </si>
  <si>
    <t>Dadaşova Züleyxa Abdulla qızı</t>
  </si>
  <si>
    <t>Məmmədov Telman Həbibullah oğlu</t>
  </si>
  <si>
    <t>Məmmədov Vahid Abdurəhman oğlu</t>
  </si>
  <si>
    <t>Rüstəmov Habil Ərzuman oğlu</t>
  </si>
  <si>
    <t>Çələbiyev Eyyub Məmmədiyə oğlu</t>
  </si>
  <si>
    <t>Əzizov Qədir İzzət oğlu</t>
  </si>
  <si>
    <t>Əzizov Təmraz İzzət oğlu</t>
  </si>
  <si>
    <t>Məlikova Yeganə Niyazi qızı</t>
  </si>
  <si>
    <t>Verdiyev Tahir Yunus oğlu</t>
  </si>
  <si>
    <t>Seyidova Fatma Xalıq qızı</t>
  </si>
  <si>
    <t>Quliyeva Validə Ərzuman qızı</t>
  </si>
  <si>
    <t>Abdurəhmanov Hümbət Şəfi oğlu</t>
  </si>
  <si>
    <t>Əfəndiyev Qəhrəman Şəfi oğlu</t>
  </si>
  <si>
    <t>Hüseynova Gültəkin Möhlüd qızı</t>
  </si>
  <si>
    <t>Verdiyeva Firozə Məhəmməd qızı</t>
  </si>
  <si>
    <t>Abdurahmanov Nəvazi Niyazi oğlu</t>
  </si>
  <si>
    <t>Abdullayev Elxan Məmmədiyə oğlu</t>
  </si>
  <si>
    <t>Babyev Dursun Bəxtiyar oğlu</t>
  </si>
  <si>
    <t>Cəfərov Cavanşir Mürvət oğlu</t>
  </si>
  <si>
    <t>Çələbiyev Əşrəf Məmmnədiyə oğlu</t>
  </si>
  <si>
    <t>Əbdürəhimov Qabil Qüdrət oğlu</t>
  </si>
  <si>
    <t>Əbdürəhimov Ramil Qüdrət oğlu</t>
  </si>
  <si>
    <t>Əhmədova Səidə Rəşid qızı</t>
  </si>
  <si>
    <t>Novruzova Xatirə Bəxtiyar qızı</t>
  </si>
  <si>
    <t>Paşayev Rafiq Namizət oğlu</t>
  </si>
  <si>
    <t>Mustafayeva İqlimə Vahid qızı</t>
  </si>
  <si>
    <t>Həbibullayev Ələddin Kərim oğlu</t>
  </si>
  <si>
    <t>Cəfərov Ramil Ələddin oğlu</t>
  </si>
  <si>
    <t>Məmmədov İlham Əsabəli oğlu</t>
  </si>
  <si>
    <t>Salamov Rövşən Bəxtiyar oğlu</t>
  </si>
  <si>
    <t>Mahmudov Əfqan Mahmud oğlu</t>
  </si>
  <si>
    <t>Nəbiyev Hafiz Saleh oğlu</t>
  </si>
  <si>
    <t>Rüstəmova Gülnar Saleh qızı</t>
  </si>
  <si>
    <t>Tahirov Çingiz Abdurahman oğlu</t>
  </si>
  <si>
    <t>Hüseynov Aqil Abduhüseyin oğlu</t>
  </si>
  <si>
    <t>Səfiyev Səfi Məhərrəm oğlu</t>
  </si>
  <si>
    <t>Haşımov İmran İsbəndiyar oğlu</t>
  </si>
  <si>
    <t>Süleymanov Vaqif Mənəf oğlu</t>
  </si>
  <si>
    <t>Məmmədov Seyid İbrahim oğlu</t>
  </si>
  <si>
    <t>Məmmədyarov Asən Süleyman oğlu</t>
  </si>
  <si>
    <t>Mikayilov Cavanşir Məmmədəli oğlu</t>
  </si>
  <si>
    <t>Mikayilov Səfərali Qurban oğlu</t>
  </si>
  <si>
    <t>Şahsubutov Çingiz Cəfər oğlu</t>
  </si>
  <si>
    <t>Şirinov Elçin Nurəmməd oğlu</t>
  </si>
  <si>
    <t>Süleymanov Şamil Manaf oğlu</t>
  </si>
  <si>
    <t>Umarov Osman Umar oğlu</t>
  </si>
  <si>
    <t>Abbasov Fizuli Lətif oğlu</t>
  </si>
  <si>
    <t>Bayramova Rəqimə Seyfəddin qızı</t>
  </si>
  <si>
    <t>Məsimov Əvəz Ərzuman oğlu</t>
  </si>
  <si>
    <t>Haciyeva Nahidə Abbas qızı</t>
  </si>
  <si>
    <t>Rəsulov Qorxmaz Fərrux oğlu</t>
  </si>
  <si>
    <t>Cabbarov Bayram Dursun oğlu</t>
  </si>
  <si>
    <t>Məcidov Vüqar Vidadi oğlu</t>
  </si>
  <si>
    <t>Süleymanova Qəşəngi Seyfi qızı</t>
  </si>
  <si>
    <t>Vahabov Yadigar Mustafa oğlu</t>
  </si>
  <si>
    <t>Mikayılov Rəcəb Rüstəm oğlu</t>
  </si>
  <si>
    <t>Abduxalıqov Qaraoğlan Bilal oğlu</t>
  </si>
  <si>
    <t>Bilalova Nabat Əziz qızı</t>
  </si>
  <si>
    <t>Göyüşov Qinyaz Seyid oğlu</t>
  </si>
  <si>
    <t>Mirzəyev Aydın Seyid oğlu</t>
  </si>
  <si>
    <t>Musayeva Yasəmən Nişan qızı</t>
  </si>
  <si>
    <t>Kərimov Nəriman Bahar oğlu</t>
  </si>
  <si>
    <t>Dursunov İldırım Qüdrət oğlu</t>
  </si>
  <si>
    <t>Əhmədov Qalib Bəxtiyar oğlu</t>
  </si>
  <si>
    <t>Əzizov Əziz Səməd oğlu</t>
  </si>
  <si>
    <t>Abdullayeva Qizqayit Aşir qızı</t>
  </si>
  <si>
    <t>Əşrəfov Qorxmaz Rəhim oğlu</t>
  </si>
  <si>
    <t>Əzizova Aybəniz Hümbət qızı</t>
  </si>
  <si>
    <t>İslamov Saleh Şəhriman oğlu</t>
  </si>
  <si>
    <t>Kərimov Ehtibar Niyazi oğlu</t>
  </si>
  <si>
    <t>Məmmədəliyeva Xənimət Fətullah qızı</t>
  </si>
  <si>
    <t>Abdullayev Abol Bəxtiyar oğlu</t>
  </si>
  <si>
    <t>Rzayev Niyazi Hacəmməd oğlu</t>
  </si>
  <si>
    <t>İsgəndərov Nadir İsgəndər oğlu</t>
  </si>
  <si>
    <t>İsmayılova Nurlana Aydın qızı</t>
  </si>
  <si>
    <t>Kazımov Cəbrayıl Əvəz oğlu</t>
  </si>
  <si>
    <t>Kazımov Kərim Əvəz oğlu</t>
  </si>
  <si>
    <t>Namazov Təvəkkül Camal oğlu</t>
  </si>
  <si>
    <t>Abdullayeva Sara Abdulla qızı</t>
  </si>
  <si>
    <t>Babayev Xosrov Əsəd oğlu</t>
  </si>
  <si>
    <t>Kazımov Ceyhun Əvəz oğlu</t>
  </si>
  <si>
    <t>Qədirov Sadiq Həmzət oğlu</t>
  </si>
  <si>
    <t>İsgəndərov Nəriman İspəndiyar oğlu</t>
  </si>
  <si>
    <t>İmanov Ruslan Cavan oğlu</t>
  </si>
  <si>
    <t>Məmmədov Vüqar Məhəmməd oğlu</t>
  </si>
  <si>
    <t>Möylamov Elxan Əsabəli oğlu</t>
  </si>
  <si>
    <t>Saadov Əlikram Müsalim oğlu</t>
  </si>
  <si>
    <t>Abdullayev Möhlüd Əhməd oğlu</t>
  </si>
  <si>
    <t>Abdullayev Namin Muxlis oğlu</t>
  </si>
  <si>
    <t>Abdurahmanov Namizəd Oruc oğlu</t>
  </si>
  <si>
    <t>Bilalov Aqşin Xəqani oğlu</t>
  </si>
  <si>
    <t>Alıyev Mehman Qoca oğlu</t>
  </si>
  <si>
    <t>Aslanova Sevda Bekzadayevna</t>
  </si>
  <si>
    <t>Qurbanov Kamran Əhməd oğlu</t>
  </si>
  <si>
    <t>Süleymanov Məmmədəli Qurban oğlu</t>
  </si>
  <si>
    <t>Əsgərov Saleh Dadaş oğlu</t>
  </si>
  <si>
    <t>Əsgərov Habil Saleh oğlu</t>
  </si>
  <si>
    <t>Zalov Rafiq İsrayıl oğlu</t>
  </si>
  <si>
    <t>Həmidov Aydın Möhüddün oğlu</t>
  </si>
  <si>
    <t>Əhmədov Zakir Zahid oğlu</t>
  </si>
  <si>
    <t>Mustafayeva Tamamət Məhərrəm qızı</t>
  </si>
  <si>
    <t>Dadaşov Vəzir Şaban oğlu</t>
  </si>
  <si>
    <t>Cumayev Asim Cuma oğlu</t>
  </si>
  <si>
    <t>Qocayev Fərman Calal oğlu</t>
  </si>
  <si>
    <t>Kərimov Elşən Vaqif oğlu</t>
  </si>
  <si>
    <t>Osmanov Sabit Sakit oğlu</t>
  </si>
  <si>
    <t>Məmmədov Elçin Qüdrət oğlu</t>
  </si>
  <si>
    <t>Məmmədov Qüdrət İsgəndər oğlu</t>
  </si>
  <si>
    <t>Əzizov İmran Cəbrayil oğlu</t>
  </si>
  <si>
    <t>Rəşidov Şakir Nəzər oğlu</t>
  </si>
  <si>
    <t>Yusifov Ramiz Bəkir oğlu</t>
  </si>
  <si>
    <t>Qurbanov Əvəz Həsən oğlu</t>
  </si>
  <si>
    <t>İsgəndərov Eynulla Novruz oğlu</t>
  </si>
  <si>
    <t>Rəşidov Cavanşir Əmiraslan oğlu</t>
  </si>
  <si>
    <t>Osmanov Eyvaz Sakit oğlu</t>
  </si>
  <si>
    <t>Həmidov Elməddin Möhüddin oğlu</t>
  </si>
  <si>
    <t>Nəsibova Laləndə Məhəmməd qızı</t>
  </si>
  <si>
    <t>Qurbanov Adıgözəl Daşdəmir oğlu</t>
  </si>
  <si>
    <t>Həmidov Murad Möhüddün oğlu</t>
  </si>
  <si>
    <t>Yolçiyev Xalid Xanad oğlu</t>
  </si>
  <si>
    <t>Məmmədov Oktay Baba oğlu</t>
  </si>
  <si>
    <t>Yusubov Firqət İsmayıl oğlu</t>
  </si>
  <si>
    <t>Azaxov Kamil Camal oğlu</t>
  </si>
  <si>
    <t>Adımov Gülalı Novruz oğlu</t>
  </si>
  <si>
    <t>Orduxanov Məsim İsrayıl oğlu</t>
  </si>
  <si>
    <t>Məmmədyarov Şəkəralı Zakir oğlu</t>
  </si>
  <si>
    <t>Adımov Nazim Nuru oğlu</t>
  </si>
  <si>
    <t>Məmmədyarov Mirzəlif Möylam oğlu</t>
  </si>
  <si>
    <t>Yusubov Ərzuman Zaman oğlu</t>
  </si>
  <si>
    <t>Məmmədova Tükəzban Əhməd qızı</t>
  </si>
  <si>
    <t>Rəşidov Təngiz Knyaz oğlu</t>
  </si>
  <si>
    <t>Salamov Ələkbər Salman oğlu</t>
  </si>
  <si>
    <t>Həmidova Hicran Fərman qızı</t>
  </si>
  <si>
    <t>Əlifov Nizami Süleyman oğlu</t>
  </si>
  <si>
    <t>Salehov Cumayəddin Nəsrulla oğlu</t>
  </si>
  <si>
    <t>Salehova Şərqiyyə Şövkət qızı</t>
  </si>
  <si>
    <t>Daşdəmirov Adil Əlibala oğlu</t>
  </si>
  <si>
    <t>Muxtarov Yadigar Səməd oğlu</t>
  </si>
  <si>
    <t>Bilalov Ayaz İsrafil oğlu</t>
  </si>
  <si>
    <t>Lətifova Gülçöhrə Bahadur qızı</t>
  </si>
  <si>
    <t>Məhərrəmov Nemət Nurqələm oğlu</t>
  </si>
  <si>
    <t>Məhiyeva Nuriyə Zərbalı qızı</t>
  </si>
  <si>
    <t>Salehova Sürəyya Arıx qızı</t>
  </si>
  <si>
    <t>Alxasova Ruxsarə Mərmər qızı</t>
  </si>
  <si>
    <t>Teyyubov İlham Məhəmməd oğlu</t>
  </si>
  <si>
    <t>Həmidov İmran Əhmədfiyyə oğlu</t>
  </si>
  <si>
    <t>Yusufova Sürmayə Camal qızı</t>
  </si>
  <si>
    <t>Əliyeva Gülgəz Bəxtiyar qızı</t>
  </si>
  <si>
    <t>Kərimov İbrahim Cümşüd oğlu</t>
  </si>
  <si>
    <t>Faramuzov Şerali</t>
  </si>
  <si>
    <t>İbrahimov Nizami Həsən oğlu</t>
  </si>
  <si>
    <t>Korobov Valeriy Vasilyeviç</t>
  </si>
  <si>
    <t>İsmayılov Nizami Abdulla oğlu</t>
  </si>
  <si>
    <t>Tursunov Abdulla Şamardiyeviç</t>
  </si>
  <si>
    <t>Rüstəmov Yusif Paşa oğlu</t>
  </si>
  <si>
    <t>Məmmədkərimov Mikayil Kafaroviç</t>
  </si>
  <si>
    <t>Əliyeva Hürü Musaxan qızı</t>
  </si>
  <si>
    <t>Əliyev Ənvər Həsənalı oğlu</t>
  </si>
  <si>
    <t>Allahverdiyev Səyyaf Köçəri oğlu</t>
  </si>
  <si>
    <t>Əmirov Vyaçeslav Erikoviç</t>
  </si>
  <si>
    <t>Abdullayev Əjdər Rəhim oğlu</t>
  </si>
  <si>
    <t>Bayramova Leyla Vahid qızı</t>
  </si>
  <si>
    <t>Məmmədov Abdurahman Zakir oğlu</t>
  </si>
  <si>
    <t>Babayev Tofiq Şirin oğlu</t>
  </si>
  <si>
    <t>Rəsulov Malik Nuralı oğlu</t>
  </si>
  <si>
    <t>Surxayev Zahid Məsim oğlu</t>
  </si>
  <si>
    <t>Alxasov Tapdıq Nəbi oğlu</t>
  </si>
  <si>
    <t>Sıra    N-si</t>
  </si>
  <si>
    <t>Həmidov Famil Allahverdi oğlu</t>
  </si>
  <si>
    <t xml:space="preserve"> tərəfindən kənd təsərrüfatı məhsullarının istehsalı üçün istifadə etdikləri əkin sahəsi və çoxillik əkmələr barədə</t>
  </si>
  <si>
    <t>Abdulxalıqov Qeybul Aləddin oğlu</t>
  </si>
  <si>
    <t>Cabbarov Hamil Yusif oğlu</t>
  </si>
  <si>
    <t>Daşdəmirov Azad Qeysəddin oğlu</t>
  </si>
  <si>
    <t>Davudova Sədircahan Hacı oğlu</t>
  </si>
  <si>
    <t>Əsədov Vaqif Niymət oğlu</t>
  </si>
  <si>
    <t>İbrahimov Məhərrəm Camal oğlu</t>
  </si>
  <si>
    <t>Əhmədov Samir Məmmədəli oğlu</t>
  </si>
  <si>
    <t>İsrafilov İlqar Saleh oğlu</t>
  </si>
  <si>
    <t>Şahsubutov Ziyahət Yunus oğlu</t>
  </si>
  <si>
    <t>Şəmsəddinov Nizami Nəcməddin oğlu</t>
  </si>
  <si>
    <t>Nəbiyev Cavanşir Hüseyin oğlu</t>
  </si>
  <si>
    <t>Səfərəliyev Əlövsət Cəfər oğlu</t>
  </si>
  <si>
    <t>Hidayətov Faiq Cami oğlu</t>
  </si>
  <si>
    <t>Əskərov Əskər Novruz oğlu</t>
  </si>
  <si>
    <t>Əşrəfov Əlif Yaqub oğlu</t>
  </si>
  <si>
    <t>Abdullayev Nizami Çələbi oğlu</t>
  </si>
  <si>
    <t>Əzizov Rövşən Nizami oğlu</t>
  </si>
  <si>
    <t>Şəmsəddinov Tehran Nizami oğlu</t>
  </si>
  <si>
    <t>Şəmsəddinov Seyran Nizami oğlu</t>
  </si>
  <si>
    <t>Eyyubov Araz Kamil oğlu</t>
  </si>
  <si>
    <t>Haciyev Faiq İsa oğlu</t>
  </si>
  <si>
    <t>Məmmədov Sabir Canan oğlu</t>
  </si>
  <si>
    <t>Eyyubov Kamil Həsrət oğlu</t>
  </si>
  <si>
    <t>Səbzəliyev Vaqif Sadəddin oğlu</t>
  </si>
  <si>
    <t>Abbasov İsa Həsrət oğlu</t>
  </si>
  <si>
    <t>Mikayilov Osman Soltan oğlu</t>
  </si>
  <si>
    <t>Hüseynov Qabil Allahverdi oğlu</t>
  </si>
  <si>
    <t>Cumarov Xalid Yusif oğlu</t>
  </si>
  <si>
    <t>Şahsubutov İlham Yunus oğlu</t>
  </si>
  <si>
    <t>Abdulsalamov Akif İmdat oğlu</t>
  </si>
  <si>
    <t>Şahsubutov Mobil Fikrət oğlu</t>
  </si>
  <si>
    <t>Əzizov İlqar Mirzəbala oğlu</t>
  </si>
  <si>
    <t>Xasiyev Rəşid Qərib oğlu</t>
  </si>
  <si>
    <t xml:space="preserve">Vahabov Bəhram Dadaş oğlu </t>
  </si>
  <si>
    <t>Yusubov Sahib Abdulhəmid oğlu</t>
  </si>
  <si>
    <t>Nəbiyeva Sədaqət Bəxtiyar qızı</t>
  </si>
  <si>
    <t>Əliyev Əli Əli oğlu</t>
  </si>
  <si>
    <t>Əliyev Ülvü Əli oğlu</t>
  </si>
  <si>
    <t>Mahmudov Fərrux Bəhərçin oğlu</t>
  </si>
  <si>
    <t>Abdullayev Eyvaz Qüdrət oğlu</t>
  </si>
  <si>
    <t>Cəfərov İlqar Əhmədiyə oğlu</t>
  </si>
  <si>
    <t xml:space="preserve">İsmayılova Bəsdi Mürfətən qızı </t>
  </si>
  <si>
    <t>Hacıyev Rüfət Bayram oğlu</t>
  </si>
  <si>
    <t>Zəkəriyyəyeva Rəfiqə Salman qızı</t>
  </si>
  <si>
    <t>Rüstəmov İlham Əhməd oğlu</t>
  </si>
  <si>
    <t>Dadaşov İsmi Ziyəddin oğlu</t>
  </si>
  <si>
    <t>Qəribov Yaşar Bədəş oğlu</t>
  </si>
  <si>
    <t>Hümbətov Etibar Sabir oğlu</t>
  </si>
  <si>
    <t>Daşdəmirov Söynalı Bədəş oğlu</t>
  </si>
  <si>
    <t>Daşdəmirov Elbrus Söynalı oğlu</t>
  </si>
  <si>
    <t>Nəsrullayev Fəxri İspəndiyar oğlu</t>
  </si>
  <si>
    <t>Nəsrullayev Təmraz İspəndiyar oğlu</t>
  </si>
  <si>
    <t>Nəsrullayev Elnur İspəndiyar oğlu</t>
  </si>
  <si>
    <t>Səlimov Rəhman Rizvan oğlu</t>
  </si>
  <si>
    <t>Nəsrullayev Ələddin Əlfəddin oğlu</t>
  </si>
  <si>
    <t>Nəsrullayev Akif Ələddin oğlu</t>
  </si>
  <si>
    <t>Həsənov Nüsrət Məmməd oğlu</t>
  </si>
  <si>
    <t>Səfərov Söhbət Cəmaləddin oğlu</t>
  </si>
  <si>
    <t>Səfərov Səfəralı Səfər oğlu</t>
  </si>
  <si>
    <t>Mirzəyeva Gövhər İbad qızı</t>
  </si>
  <si>
    <t>Əhmədağayev Nəbi Hüseyn oğlu</t>
  </si>
  <si>
    <t>Əsgərov Söhrab Fərzim oğlu</t>
  </si>
  <si>
    <t>Həsənov Elçin Həsən oğlu</t>
  </si>
  <si>
    <t>Qasımova Şərqiyyə Nəsir qızı</t>
  </si>
  <si>
    <t>Yusifov İlyas Hümbət oğlu</t>
  </si>
  <si>
    <t>Məmmədov Tehran İslam oğlu</t>
  </si>
  <si>
    <t>Kərimov Elmar Həmid oğlu</t>
  </si>
  <si>
    <t>Məmmədova Zərxanım Həşim qızı</t>
  </si>
  <si>
    <t>Abdıyev Tahir Bəkir oğlu</t>
  </si>
  <si>
    <t>Qasımov Abduləzər Əhməd oğlu</t>
  </si>
  <si>
    <t>İbrahimov Uğur İbrahim oğlu</t>
  </si>
  <si>
    <t>Nəsibov Nəsib Hümbət oğlu</t>
  </si>
  <si>
    <t>Kərimov Dağlar Xanlar oğlu</t>
  </si>
  <si>
    <t>Vahabov Canan Dadaş oğlu</t>
  </si>
  <si>
    <t>Məmmədov Şahin Şakir oğlu</t>
  </si>
  <si>
    <t>Abdullayev Şəfaqət Bahadur oğlu</t>
  </si>
  <si>
    <t>Məhərrəmov Elmidar Hümbət oğlu</t>
  </si>
  <si>
    <t>Mahmudov Asif Fərrux oğlu</t>
  </si>
  <si>
    <t>Məmmədov Mehman Nüsrət oğlu</t>
  </si>
  <si>
    <t>Yunusova Səbirə Niyməd qızı</t>
  </si>
  <si>
    <t>Məmmədova Surayyə Seyid qızı</t>
  </si>
  <si>
    <t>Nazarov Adil Vabil oğlu</t>
  </si>
  <si>
    <t>İsmayılov Elbrus Şamil oğlu</t>
  </si>
  <si>
    <t>Şükürov Mehman Vaqif oğlu</t>
  </si>
  <si>
    <t>Abdurahmanova Almara İsmayıl qızı</t>
  </si>
  <si>
    <t>Paşayev Ramiz Namizəd oğlu</t>
  </si>
  <si>
    <t>Abdullayev Söhbət Bahadur oğlu</t>
  </si>
  <si>
    <t>İsmayılov Təsvir Məmmədiyə oğlu</t>
  </si>
  <si>
    <t>Feyzullayev Polad Tapdıq oğlu</t>
  </si>
  <si>
    <t>İsayeva Hədiyyə Seyid qızı</t>
  </si>
  <si>
    <t>Xəlilova Məhbubə Söhbət qızı</t>
  </si>
  <si>
    <t>Əliyev Natiq Nazim oğlu</t>
  </si>
  <si>
    <t>Daşdəmirov Hüseynbala Aydın oğlu</t>
  </si>
  <si>
    <t>Muğumov Qüdrət İdris oğlu</t>
  </si>
  <si>
    <t>Şahsubutova Gülbənzər Rəcəb qızı</t>
  </si>
  <si>
    <t>Məmmədov Şahlar Məmmədiyyə oğlu</t>
  </si>
  <si>
    <t>Məmmədov Sadiq Zülfü oğlu</t>
  </si>
  <si>
    <t>Abbasov Mahir Usubalı oğlu</t>
  </si>
  <si>
    <t>Cəfərov Müsabir Bayram oğlu</t>
  </si>
  <si>
    <t>Cəfərov Seymur Sabir oğlu</t>
  </si>
  <si>
    <t>Haşımova Surə Musa qızı</t>
  </si>
  <si>
    <t>Məmmədova Hənifə Hidayət qızı</t>
  </si>
  <si>
    <t>Abbasova Mənsurə Nəcbət qızı</t>
  </si>
  <si>
    <t>Cəfərov Ülfət Sabir oğlu</t>
  </si>
  <si>
    <t>Abdullayeva Şərafət Əhməd qızı</t>
  </si>
  <si>
    <t>Kərimova Əsli Məcid qızı</t>
  </si>
  <si>
    <t>Dursunova Güllü İmanəddin qızı</t>
  </si>
  <si>
    <t>Qasımova Tamara Məhəmməd qızı</t>
  </si>
  <si>
    <t>Xəlilov Murad Xanlar oğlu</t>
  </si>
  <si>
    <t>Kərimov Nurqələm Carı oğlu</t>
  </si>
  <si>
    <t>Məmmədəliyev Nəsib Məmmədəli oğlu</t>
  </si>
  <si>
    <t>Kərimov Səyavuş Carı oğlu</t>
  </si>
  <si>
    <t>Abdullayev İlham Tacəddin oğlu</t>
  </si>
  <si>
    <t>Malıyev Pərviz Valeh oğlu</t>
  </si>
  <si>
    <t>Saadov Tural Saad oğlu</t>
  </si>
  <si>
    <t>Səfərəliyev Mehman Paşa öğlu</t>
  </si>
  <si>
    <t>Abdullayev Mübariz İmam oğlu</t>
  </si>
  <si>
    <t>Cabbarov İlyas Şükür oğlu</t>
  </si>
  <si>
    <t>Cəfəfova Dilşad Salam qızı</t>
  </si>
  <si>
    <t>Nəbiyeva Kəmalə Müsabir qızı</t>
  </si>
  <si>
    <t>Mustafayeva Zəminə Musabir qızı</t>
  </si>
  <si>
    <t>Rəsulov Ənvər Ağəli oğlu</t>
  </si>
  <si>
    <t>Haciyev Hikmət Hümbət oğlu</t>
  </si>
  <si>
    <t>Abdulsalamov Rəfail İmdad oğlu</t>
  </si>
  <si>
    <t>Ələkbərov Tofiq Ələkbər oğlu</t>
  </si>
  <si>
    <t>Hüseynov Telman Bəşarət oğlu</t>
  </si>
  <si>
    <t>Məmmədov Rasim Qüdrət oğlu</t>
  </si>
  <si>
    <t>Məmmədov Rəşad Qüdrət oğlu</t>
  </si>
  <si>
    <t>Yusifova Çimnaz Abdurahman oğlu</t>
  </si>
  <si>
    <t>Abdurrazaqov İlham Yaqub oğlu</t>
  </si>
  <si>
    <t>Haşımov Araz İsbəndiyar oğlu</t>
  </si>
  <si>
    <t>Haşımzadə Ağalar İsbəndiyar oğlu</t>
  </si>
  <si>
    <t>Abdullayev Akif Ərzuman oğlu</t>
  </si>
  <si>
    <t>İsmayılov Nurəddin Valeh oğlu</t>
  </si>
  <si>
    <t>Cəfərov Həsən Namət oğlu</t>
  </si>
  <si>
    <t>Hüseynov Mayis Bəşarət oğlu</t>
  </si>
  <si>
    <t>Musayev Məmməd Miri oğlu</t>
  </si>
  <si>
    <t>Abdullayev Abuzər Həsən oğlu</t>
  </si>
  <si>
    <t>Zeynalov Eldar Şirəli oğlu</t>
  </si>
  <si>
    <t>Əhmədov Rövşən Salman oğlu</t>
  </si>
  <si>
    <t>Salamov Natiq Saməddin oğlu</t>
  </si>
  <si>
    <t>Musayev İlyas Elməddin oğlu</t>
  </si>
  <si>
    <t>Cəbrayılov Asim Veysəl oğlu</t>
  </si>
  <si>
    <t>Naxçıvancki Yusif Nəbib oğlu</t>
  </si>
  <si>
    <t>Həmzəyev Adil Məhəmmədiyyə oğlu</t>
  </si>
  <si>
    <t>Həmidova Minayə Mirzə qızı</t>
  </si>
  <si>
    <t>Zakirov Yaşar Cahanğir oğlu</t>
  </si>
  <si>
    <t>Mustafayev Mais Yaqub oğlu</t>
  </si>
  <si>
    <t>Qocayev Bəhram Nəbi oğlu</t>
  </si>
  <si>
    <t>Eldarov Salman Salam oğlu</t>
  </si>
  <si>
    <t>Məmmədov Kamal Camal oğlu</t>
  </si>
  <si>
    <t>Naxçıvanski Mahir Həbib oğlu</t>
  </si>
  <si>
    <t>Zakirov Azay Məcid oğlu</t>
  </si>
  <si>
    <t>Zakirov Fərman Məcid oğlu</t>
  </si>
  <si>
    <t>Abdurahmanova Şəhla Eldar qızı</t>
  </si>
  <si>
    <t>Abdurahmanov Firəngiz Məhəmmədiyyə q.</t>
  </si>
  <si>
    <t>Abdurrahmanov Bəhman Hümmət oğlu</t>
  </si>
  <si>
    <t>Əbdürəhmanov Vaqif Əbdurəhman oğlu</t>
  </si>
  <si>
    <t>Cəfərov Zikrət Yusif oğlu</t>
  </si>
  <si>
    <t>Ağababayev İsmayıl Əhməd oğlu</t>
  </si>
  <si>
    <t>Səfərəliyeva Gülçöhrə Vəlyəddin qızı</t>
  </si>
  <si>
    <t>Bayramov Dilqəm Cahangir</t>
  </si>
  <si>
    <t>Kərimov Məzahir Bəkir oğlu</t>
  </si>
  <si>
    <t>Həsənova Raya Qərib qızı</t>
  </si>
  <si>
    <t>Əhmədov Nizami Mikayıl oğlu</t>
  </si>
  <si>
    <t>Surxayev Zahir Maxsumoviç</t>
  </si>
  <si>
    <t>Lillahova Lətifə Fərəc qızı</t>
  </si>
  <si>
    <t>Nəsibov Hüseyin Əli oğlu</t>
  </si>
  <si>
    <t>Ramazanova Mülayim İmanqulu qızı</t>
  </si>
  <si>
    <t>Abdurahmanov Ramazan İsa oğ.</t>
  </si>
  <si>
    <t>Cabbarov Fikrət Mikayıl oğlu</t>
  </si>
  <si>
    <t>Cavadov Arif Məhəmmədiyyə oğlu</t>
  </si>
  <si>
    <t>Əhmədov Elbrus Əhmədiyyə oğlu</t>
  </si>
  <si>
    <t>Əhmədova Sollmaz Məhəmməd qızı</t>
  </si>
  <si>
    <t>Əliyev Həsən Əli oğlu</t>
  </si>
  <si>
    <t>Əsgərov Ozal Xanlar oğlu</t>
  </si>
  <si>
    <t>Hüseynov Alışan Hacalı oğlu</t>
  </si>
  <si>
    <t>Əhmədov Mikayıl Ataş oğlu</t>
  </si>
  <si>
    <t xml:space="preserve">Feyzullayev Qnyaz Mədət oğlu </t>
  </si>
  <si>
    <t xml:space="preserve">Həsənov Elçin Əli oğlu </t>
  </si>
  <si>
    <t>Məhəmmədov Elvin Vidadi oğlu</t>
  </si>
  <si>
    <t>Rustməov Polad Bahaddin oğlu</t>
  </si>
  <si>
    <t xml:space="preserve">Salamov Babək Cuma oğlu </t>
  </si>
  <si>
    <t xml:space="preserve">Salamov Nofəl Yusif oğlu </t>
  </si>
  <si>
    <t>Davudov Vaqif Qədir oğlu</t>
  </si>
  <si>
    <t>Əliyev İsmayıl Məhəmməd oğlu</t>
  </si>
  <si>
    <t>Mövludova Mülkiyyə</t>
  </si>
  <si>
    <t>Məmmədov Mehman Qubus oğlu</t>
  </si>
  <si>
    <t>Vəliyev Yavər İsbəndiyar oğlu</t>
  </si>
  <si>
    <t>Məmmədov Mirzə Rza oğlu</t>
  </si>
  <si>
    <t>Məmmədov Bəylər Qurban oğlu</t>
  </si>
  <si>
    <t>Əliyev Akif İsmayıl oğlu</t>
  </si>
  <si>
    <t>Əliyev Cəmil İsgəndər oğlu</t>
  </si>
  <si>
    <t>Əliyev Qüdrət Cəmil oğlu</t>
  </si>
  <si>
    <t>Kərimov Pərviz Eldar oğlu</t>
  </si>
  <si>
    <t>Davudov Yamən Qədir oğlu</t>
  </si>
  <si>
    <t>Məmmədov Səfər Tapdıq oğlu</t>
  </si>
  <si>
    <t>Həşimov Abbas İsmayıl oğlu</t>
  </si>
  <si>
    <t>Məmmədova Səkinə Teymur qızı</t>
  </si>
  <si>
    <t>İsmayılov Bəhruz Məhəmmədiyə oğlu</t>
  </si>
  <si>
    <t>Mahmudov Mürvət Abdurahman oğlu</t>
  </si>
  <si>
    <t>Məmmədov Mehrayib Məmməd oğlu</t>
  </si>
  <si>
    <t>Dadaşov Eyvaz Mürsəl oğlu</t>
  </si>
  <si>
    <t>Əhmədova Səyyarə Yusif qızı</t>
  </si>
  <si>
    <t>Məhərrəmova Dilbər Mahmud qızı</t>
  </si>
  <si>
    <t>Əsədov Həsən İbrahim oğlu</t>
  </si>
  <si>
    <t>İbrahimov İlham Nazim oğlu</t>
  </si>
  <si>
    <t>İbrahimova Xuraman Qüdrət qızı</t>
  </si>
  <si>
    <t>Kərimov Azər Yusif oğlu</t>
  </si>
  <si>
    <t>Məhərrəmov Qəhrəman Məhərrəm o.</t>
  </si>
  <si>
    <t>Abdullayev Xaqani Firudin oğlu</t>
  </si>
  <si>
    <t>Məmmədov Anar Qalib oğlu</t>
  </si>
  <si>
    <t>Abdulxaliqov Söhbət Məcnun oğlu</t>
  </si>
  <si>
    <t>Mənəfov Tahir Şakir oğlu</t>
  </si>
  <si>
    <t>Xuduyev Xaqani Kərəm oğlu</t>
  </si>
  <si>
    <t xml:space="preserve">Padar kəndi </t>
  </si>
  <si>
    <t>Səmədov Mehralı Səməd oğlu</t>
  </si>
  <si>
    <t>Veriləsi  yardımın  məbləği (manatla)</t>
  </si>
  <si>
    <t>İsrəfililova Sitarə Hümmət qızı</t>
  </si>
  <si>
    <t>Abdullayev Fərman İsfəndiyar oğlu</t>
  </si>
  <si>
    <t>Mikayılov Yaqub Həsən oğlu</t>
  </si>
  <si>
    <t>İsrəfilov Maqsud Məmməd oğlu</t>
  </si>
  <si>
    <t>Atakişiyeva Zənfirə Rəşid qızı</t>
  </si>
  <si>
    <t>Babayev Fəxri Ənvər oğlu</t>
  </si>
  <si>
    <t xml:space="preserve">Salehov Elşad Şövkət oğlu </t>
  </si>
  <si>
    <t>İsmayılov Qalib Nüsrət oğlu</t>
  </si>
  <si>
    <t>İsgəndərov Akif İsa oğlu</t>
  </si>
  <si>
    <t>Mahmudov Alxas Mahmud oğlu</t>
  </si>
  <si>
    <t>Salamova Şəfiqə İbrahim qızı</t>
  </si>
  <si>
    <t>Cəfərov Cahid Şamil oğlu</t>
  </si>
  <si>
    <t>Nəsirov Adil Namət oğlu</t>
  </si>
  <si>
    <t>Əhmədov Arif Əlibaba oğlu</t>
  </si>
  <si>
    <t>Əhmədov Tofiq Arif oğlu</t>
  </si>
  <si>
    <t>Qədimov Ələmdar Mənsur oğlu</t>
  </si>
  <si>
    <t>Hacıbabayev Nafiq Sabir oğlu</t>
  </si>
  <si>
    <t>Rəşidova Səbirə Camal qızı</t>
  </si>
  <si>
    <t>Rəhimov Qəşəm Məcnun oğlu</t>
  </si>
  <si>
    <t>Məcidov Azər Yunus oğlu</t>
  </si>
  <si>
    <t>Atakişiyev Şərif Seyid oğlu</t>
  </si>
  <si>
    <t>Yusifov Samir Oktay oğlu</t>
  </si>
  <si>
    <t>Əmirova Rəsmiyyə Mabud qızı</t>
  </si>
  <si>
    <t>Atakişiyev Kamran Seyid oğlu</t>
  </si>
  <si>
    <t>Yusifov Oktay Abdurahman oğlu</t>
  </si>
  <si>
    <t>Məmmədov Yaşar Bahadur oğlu</t>
  </si>
  <si>
    <t>Nəbiyev Mehman Hüseyin oğlu</t>
  </si>
  <si>
    <t>Rəhimov Ruhin Atabəy oğlu</t>
  </si>
  <si>
    <t>Alxasov Aydın Əlibala oğlu</t>
  </si>
  <si>
    <t>Salamova Leyla Bəxtiyar qızı</t>
  </si>
  <si>
    <t>Həsənov Fəxri Həsən oğlu</t>
  </si>
  <si>
    <t>Qumlaq kəndi üzrə cəmi</t>
  </si>
  <si>
    <t>Ərazi komissiyası üzrə                         Yekunu</t>
  </si>
  <si>
    <t>Y a q u b l u        k ə n d i</t>
  </si>
  <si>
    <t>Yaqublu kəndi üzrə cəmi</t>
  </si>
  <si>
    <t>Y e n i k ə n d        k ə n d i</t>
  </si>
  <si>
    <t>Yenikənd kəndi üzrə cəmi</t>
  </si>
  <si>
    <t>Top kəndi üzrə cəmi</t>
  </si>
  <si>
    <t>Z ə r r a b        k ə n d i</t>
  </si>
  <si>
    <t>T o p        k ə n d i</t>
  </si>
  <si>
    <t>Musayev Fərman Yusif oğlu</t>
  </si>
  <si>
    <t>Yusubov Eldar Hacıbala oğlu</t>
  </si>
  <si>
    <t>Yunusov Fəxri Əbülfət oğlu</t>
  </si>
  <si>
    <t>Tahirov Azad Əli oğlu</t>
  </si>
  <si>
    <t>Zeynalov Faiq Vahid oğlu</t>
  </si>
  <si>
    <t>Zeynalov Natiq Vahid oğlu</t>
  </si>
  <si>
    <t>Novruzov Akif Əfqan oğlu</t>
  </si>
  <si>
    <t>Soltanov Əbdürəhim Bayram oğlu</t>
  </si>
  <si>
    <t>Nəsibov Fərman Bəkir oğlu</t>
  </si>
  <si>
    <t>Kərimov İlham İsmayıl oğlu</t>
  </si>
  <si>
    <t>Məhərrəmov Zaman Kazım oğlu</t>
  </si>
  <si>
    <t>Soltanov Eldar Tərlan oğlu</t>
  </si>
  <si>
    <t>Şirinov Şərəf Şirin oğlu</t>
  </si>
  <si>
    <t>Məmmədağayev Dürnisə Möylam qızı</t>
  </si>
  <si>
    <t>Kərimov İkram İsmayıl oğlu</t>
  </si>
  <si>
    <t>Hacıyeva Liza Zeynal qızı</t>
  </si>
  <si>
    <t>Əsədov Nadir Əsəd oğlu</t>
  </si>
  <si>
    <t>İbrahimov İlqar Qubad oğlu</t>
  </si>
  <si>
    <t>Mirzəyev Asif Həsənalı oğlu</t>
  </si>
  <si>
    <t>Qasımov Aqil Qasım oğlu</t>
  </si>
  <si>
    <t>Alıyeva Güldasda XXX</t>
  </si>
  <si>
    <t>Buçneva Mariya Nikolayevna</t>
  </si>
  <si>
    <t>Əliyev İbadulla Abdulxalıq oğlu</t>
  </si>
  <si>
    <t>Kərimov Elşən Əzim oğlu</t>
  </si>
  <si>
    <t>Mahmudov Tofiq Məmmədalı oğlu</t>
  </si>
  <si>
    <t>Rəhimov Araz Məhəmməd oğlu</t>
  </si>
  <si>
    <t>Salmanov Əlövsət Həbib oğlu</t>
  </si>
  <si>
    <t>Tursunov Ramiz Şamardiyeviç</t>
  </si>
  <si>
    <t>Yusubov Məmmədiyyə Məmmədkərim o.</t>
  </si>
  <si>
    <t>Məmmədova Mahizər Əli qızı</t>
  </si>
  <si>
    <t>Babayev Zaman Abduhəlim oğlu</t>
  </si>
  <si>
    <t>Yolçiyev Mirbala Xanad oğlu</t>
  </si>
  <si>
    <t>İmanova Kəmalə Əlif qızı</t>
  </si>
  <si>
    <t>Adımov Nuru Ümüd oğlu</t>
  </si>
  <si>
    <t>İsmayılov Mehdiqulu Qərib oğlu</t>
  </si>
  <si>
    <t>Ramazanov Seyfəddin Yusif oğlu</t>
  </si>
  <si>
    <t>Cəlilov Sərvər Fərrux oğlu</t>
  </si>
  <si>
    <t>Əbdürrəhimov Vaqif Ənvər oğlu</t>
  </si>
  <si>
    <t>Qədirov Qədir Şulum oğlu</t>
  </si>
  <si>
    <t>Məmmədov Ramin İsa oğlu</t>
  </si>
  <si>
    <t>Mabudov Müsabir Hümmət oğlu</t>
  </si>
  <si>
    <t>Hacıyev Azər Telman oğlu</t>
  </si>
  <si>
    <t>Çələbiyev Aydın Süleyman oğlu</t>
  </si>
  <si>
    <t>Lətifov Aydəmir Kamil oğlu</t>
  </si>
  <si>
    <t>Feyzullayev Fətəli Daşdəmir oğlu</t>
  </si>
  <si>
    <t>Müzəffərov İmran Məhəmməd oğlu</t>
  </si>
  <si>
    <t>Feyuzullayev Kürdəmir Daşdəmir oğlu</t>
  </si>
  <si>
    <t>Əliyev Tacəddin Qasım oğlu</t>
  </si>
  <si>
    <t>Əliyev Sabir Kərim oğlu</t>
  </si>
  <si>
    <t>İsmayılova Gövhər Abduləli qızı</t>
  </si>
  <si>
    <t>Əliyev Bahadur Möhüddin oğlu</t>
  </si>
  <si>
    <t>Əfəndiyev Şahin İsmayıl oğlu</t>
  </si>
  <si>
    <t>Tayıflı kəndi üzrə cəmi</t>
  </si>
  <si>
    <t>Qarğıdalı</t>
  </si>
  <si>
    <t>Səmədov İlqar Famil oğlu</t>
  </si>
  <si>
    <t>Hacıyeva Sədaqət Əbülfət qızı</t>
  </si>
  <si>
    <t>Babayev Azər Hünbət oğlu</t>
  </si>
  <si>
    <t>Abdullayeva Könül Dursun qızı</t>
  </si>
  <si>
    <t>Yusubov Rüxsət Alxas oğlu</t>
  </si>
  <si>
    <t>Yusifov Müşfiq Ruxsət oğlu</t>
  </si>
  <si>
    <t>Ağakişiyev İkram Sracəddin oğlu</t>
  </si>
  <si>
    <t>Rəhimov Ayaz Əlfəddin oğlu</t>
  </si>
  <si>
    <t>İsayev Əli Həsənxan oğlu</t>
  </si>
  <si>
    <t>Qurbanov Mübariz Möylam oğlu</t>
  </si>
  <si>
    <t>Çiyniyeva Bənövşə Əlfəddin qızı</t>
  </si>
  <si>
    <t>İbrahimxəlilova Məleykə Qasım qızı</t>
  </si>
  <si>
    <t>İbrahimxəlilov Siyavuş Sabir oğlu</t>
  </si>
  <si>
    <t>İsmayılova Fənarə Dursun qızı</t>
  </si>
  <si>
    <t>Məmmədova Rübabə Musa qızı</t>
  </si>
  <si>
    <t>Kərimov Rafiq Həmid oğlu</t>
  </si>
  <si>
    <t>Kərimova Yeganə Nüsrət qızı</t>
  </si>
  <si>
    <t>Babayev Çingiz Hümbət oğlu</t>
  </si>
  <si>
    <t>Allahverdiyev İbrahim Dadaş oğlu</t>
  </si>
  <si>
    <t>Muzaffarova Azammat Zxatdinovna</t>
  </si>
  <si>
    <t>Vahabov Vüqar Əlibala oğlu</t>
  </si>
  <si>
    <t>Məmmədov Qurbət Fikrət oğlu</t>
  </si>
  <si>
    <t>Çələbiyev Aydın Sayəddin oğlu</t>
  </si>
  <si>
    <t>Əhmədov Afiq Əlibaba oğlu</t>
  </si>
  <si>
    <t>Məhərrəmov Yengibar Hümbət oğlu</t>
  </si>
  <si>
    <t>Əhmədov Maarif Səməd oğlu</t>
  </si>
  <si>
    <t>Şərifova Rahilə Məhəmməd qızı</t>
  </si>
  <si>
    <t>Haşımov Tahir İsbəndiyar oğlu</t>
  </si>
  <si>
    <t>Babayev Koroğlu Hümbət oğlu</t>
  </si>
  <si>
    <t>Nəsibov Eldar Mürvət oğlu</t>
  </si>
  <si>
    <t>Mustafayev Vaqif Bayram oğlu</t>
  </si>
  <si>
    <t>Məmmədov Əyyub Rayif oğlu</t>
  </si>
  <si>
    <t>Süleumanov İlham Məmmədiyyə</t>
  </si>
  <si>
    <t>Quliyev Seyidməmməd Əliqulu oğlu</t>
  </si>
  <si>
    <t>Məmmədli Şahvəddin Vələd oğlu</t>
  </si>
  <si>
    <t>Vahabov Natiq Fərman oğlu</t>
  </si>
  <si>
    <t>Abdulxalıqov Hamil Ələddin oğlu</t>
  </si>
  <si>
    <t>Ellazov Rüşanəli Abbasqulu oğlu</t>
  </si>
  <si>
    <t>Rəqiyev Sabir Usupoviç</t>
  </si>
  <si>
    <t>Kumsiyev Valeri Vasilyeviç</t>
  </si>
  <si>
    <t xml:space="preserve">Məhərrəmova Məhalə Ələcgər qızı </t>
  </si>
  <si>
    <t>Məmmədova Məhbubə Umar qızı</t>
  </si>
  <si>
    <t>Məmmədova Məhəbbət Kamal qızı</t>
  </si>
  <si>
    <t>Nurməmmədova Gülayət Hacı qızı</t>
  </si>
  <si>
    <t>Soltanova Sevdayə Yusif qızı</t>
  </si>
  <si>
    <t>Yolçuyev Ədalət Musa oğlu</t>
  </si>
  <si>
    <t>İsmayılova Balaxanım İskəndər qızı</t>
  </si>
  <si>
    <t>Osmanova Mələksuma Moylam qızı</t>
  </si>
  <si>
    <t>Namazob Qabil Hümmət oğlu</t>
  </si>
  <si>
    <t>Məmmədli Səid Hümbət oğlu</t>
  </si>
  <si>
    <t>Babayeva Mərziyyə Nasir qızı</t>
  </si>
  <si>
    <t xml:space="preserve">Şükürov Aslan Ziyafət oğlu </t>
  </si>
  <si>
    <t>Cavadova Nurlana Cumar qızı</t>
  </si>
  <si>
    <t>Yusifov Etiqad İmdad oğlu</t>
  </si>
  <si>
    <t>Yucifov Şahvələd Şabəddin oğlu</t>
  </si>
  <si>
    <t>Məmmədov Bünyad Yaqub oğlu</t>
  </si>
  <si>
    <t>Kələşov Yunuc İsbəndiyar oğlu</t>
  </si>
  <si>
    <t>Süleymanov Mehman Məməli oğlu</t>
  </si>
  <si>
    <t>Kumsiyev Aleksandr Vasil oğlu</t>
  </si>
  <si>
    <t>Məmmədov Rövşən Əhməd oğlu</t>
  </si>
  <si>
    <t>Cəlilov Qabil Cəlil oğlu</t>
  </si>
  <si>
    <t>Eminov Çərkəz Musa oğlu</t>
  </si>
  <si>
    <t>Həsrətova Mariya Mürsəl qızı</t>
  </si>
  <si>
    <t xml:space="preserve">Hüseyni Nizami Mövsüm oqlu </t>
  </si>
  <si>
    <t>Əhmədov Rövşən Əlipaşa oğlu</t>
  </si>
  <si>
    <t>Məmmədov Qabil Hümbət oğlu</t>
  </si>
  <si>
    <t>Səfərov Hicran Əzəhməd oğlu</t>
  </si>
  <si>
    <t>Rəsulov Əbülfət Əhmədiyyə oğlu</t>
  </si>
  <si>
    <t>Şahsubutov Həmzət Yunus oğlu</t>
  </si>
  <si>
    <t>Abdulhüseynov Qabil Rəmzi oğlu</t>
  </si>
  <si>
    <t>Xasiyev Arif Qərib oğlu</t>
  </si>
  <si>
    <t>Xudiyev Habil Vətən oğlu</t>
  </si>
  <si>
    <t>Nuraliyev Nurali Sədri oğlu</t>
  </si>
  <si>
    <t>Nəcəfov Nazim Qalib oğlu</t>
  </si>
  <si>
    <t>Abbasov İntiqam Namət oğlu</t>
  </si>
  <si>
    <t>Lətifov Lətif Bəy oğlu</t>
  </si>
  <si>
    <t>Lətifov Akşin Lətif oğlu</t>
  </si>
  <si>
    <t>Məmmədov Məmmədhəsən Məhəmməd o.</t>
  </si>
  <si>
    <t>Mustafayev Rafiq Abdulla oğlu</t>
  </si>
  <si>
    <t>Seyidov Munis Usubali oğlu</t>
  </si>
  <si>
    <t>Zülfüqarov Vüsal Rövşən oğlu</t>
  </si>
  <si>
    <t>Əzizov Mirzəbala Bəşir oğlu</t>
  </si>
  <si>
    <t>Əyyubov Qiyas Kamil oğlu</t>
  </si>
  <si>
    <t>Babayeva Südabə Ədil qızı</t>
  </si>
  <si>
    <t>Əzimov Səfayəddin Əbdürəhman oğlu</t>
  </si>
  <si>
    <t>Mikayilov Əlixan Məhəmmədəli oğlu</t>
  </si>
  <si>
    <t>Əzizov Qabil Çələbi oğlu</t>
  </si>
  <si>
    <t>Məmmədov Naib Canan oğlu</t>
  </si>
  <si>
    <t>Hüseynov Məsim Qərib oğlu</t>
  </si>
  <si>
    <t>Üzeyirov Əfqan Soltan oğlu</t>
  </si>
  <si>
    <t>Əzizov Ramiz Mirbala oğlu</t>
  </si>
  <si>
    <t>Ömərova Zəbərcət Misir qızı</t>
  </si>
  <si>
    <t>Zakirov Musanəddia Soltan oğlu</t>
  </si>
  <si>
    <t>Məmmədova Nişanə Hümmət qızı</t>
  </si>
  <si>
    <t>Abbasova Zərifə Həsrət qızı</t>
  </si>
  <si>
    <t>Qədirov Əflatun Qəhrəman oğlu</t>
  </si>
  <si>
    <t>Qədirov Əlahəddin Qəhrəman oğlu</t>
  </si>
  <si>
    <t>Rəsulova Durna Məhərrəm qızı</t>
  </si>
  <si>
    <t>Rəşidov Rafiq Məhərrəm oğlu</t>
  </si>
  <si>
    <t>Səmədov İlham Səməd oğlu</t>
  </si>
  <si>
    <t>Süleyman İmdad Şulum oğlu</t>
  </si>
  <si>
    <t>Süleymanov Nəriman Şulum oğlu</t>
  </si>
  <si>
    <t>Şəkərəliyev Məzahir Balakişi oğlu</t>
  </si>
  <si>
    <t>İsayeva Kubra Mehdi qızı</t>
  </si>
  <si>
    <t>İsayev Rəşid Novruz oğlu</t>
  </si>
  <si>
    <t>Kərimov Vəli Abdulla oğlu</t>
  </si>
  <si>
    <t>Manafov Cəlil Sərkər oğlu</t>
  </si>
  <si>
    <t>Kazımov Ruslan Mustafa oğlu</t>
  </si>
  <si>
    <t>Heydərova Ərkinaz İsrail qızı</t>
  </si>
  <si>
    <t>Kazımov Eldəniz Mustafa oğlu</t>
  </si>
  <si>
    <t>Ağayev Ağali Qərib oğlu</t>
  </si>
  <si>
    <t>Tağıyev Tağı Qərib oğlu</t>
  </si>
  <si>
    <t>Babayev İkram Qəzənfər oğlu</t>
  </si>
  <si>
    <t>Əhmədov Ramiz Allahverən oğlu</t>
  </si>
  <si>
    <t>Səmədova Əsmayə Əhməd qızı</t>
  </si>
  <si>
    <t>Əliyev Əyyam Əzizağa oğlu</t>
  </si>
  <si>
    <t>Feyzullzyev Eyvaz Mədət oğlu</t>
  </si>
  <si>
    <t>Həbibullayev Vahid Məməş oğlu</t>
  </si>
  <si>
    <t>Ağayev Asiman Allahverən oglu</t>
  </si>
  <si>
    <t>İsmiyeva Tamam Camal qızı</t>
  </si>
  <si>
    <t>Rustəmov Təvakkül Cuma oğlu</t>
  </si>
  <si>
    <t>Fərhadov Sadiq Ələddin oğlu</t>
  </si>
  <si>
    <t>Ramazanov Şaban Əziz oğlu</t>
  </si>
  <si>
    <t>Həbibullayev Cövdət Siyahbər oğlu</t>
  </si>
  <si>
    <t>İsmayilov Əleysər İsmayil oğlu</t>
  </si>
  <si>
    <t>Cumayev İslam Seyfəddin oğlu</t>
  </si>
  <si>
    <t>Səmədov Aqil Səməd oğlu</t>
  </si>
  <si>
    <t>Mustafayeva Nurəngiz Rafiq qızı</t>
  </si>
  <si>
    <t>İsmayılova Hənifə Ağəli qızı</t>
  </si>
  <si>
    <t>Məmmədov Bəylər İsbənd oğlu</t>
  </si>
  <si>
    <t>Cumarov Xalıq Yusif oğlu</t>
  </si>
  <si>
    <t>Süleymanov Sabit Rafiq oğlu</t>
  </si>
  <si>
    <t>Seydəliyeva Məlahət Qara qızı</t>
  </si>
  <si>
    <t>Məmmədov Azər Yaqub oğlu</t>
  </si>
  <si>
    <t>Məhərrəmov Əfqan Nurqələm oğlu</t>
  </si>
  <si>
    <t>Məhərrəmov Təmraz Nurbala oğlu</t>
  </si>
  <si>
    <t>Rəfiyev Firqət Məhəmməd oğlu</t>
  </si>
  <si>
    <t>Musayeva Sərfinaz Cümşüd qızı</t>
  </si>
  <si>
    <t>Bayramov Yadigar Bayram oğlu</t>
  </si>
  <si>
    <t>Məhərrəmova Çimnaz Lətif qızı</t>
  </si>
  <si>
    <t>Həsənova Könül Həsən qızı</t>
  </si>
  <si>
    <t>Məhərrəmova Qumru Bəxtiyar qızı</t>
  </si>
  <si>
    <t>Bəşirov Şövkət Hüseynəli oğlu</t>
  </si>
  <si>
    <t>Əliyev Qasım Yaqub oğlu</t>
  </si>
  <si>
    <t>Mustafayev Qoşqar Firdobsi oğlu</t>
  </si>
  <si>
    <t>Abdurahmanov Yaşar İsmayıl oğlu</t>
  </si>
  <si>
    <t>Şirinov Şükür Şirəli oğlu</t>
  </si>
  <si>
    <t>Şirinov Cəsarət Şükür oğlu</t>
  </si>
  <si>
    <t>Məmmədli Təranə Fəxrəddin qızı</t>
  </si>
  <si>
    <t>Yunusov Mehman Rizvan oğlu</t>
  </si>
  <si>
    <t>Nəsibov Nərman Bəkir oğlu</t>
  </si>
  <si>
    <t>Məmmədəliyeva Səadət Bəhman qızı</t>
  </si>
  <si>
    <t>Əsədov Arif İsmi oğlu</t>
  </si>
  <si>
    <t>Həbibova Zahirə Abdusöyün qızı</t>
  </si>
  <si>
    <t xml:space="preserve">Abdullayev Qəhrəman Paşa oğlu </t>
  </si>
  <si>
    <t xml:space="preserve">Abdullayev Rəhman Qəhrəman oğlu </t>
  </si>
  <si>
    <t>Babakişiyev Söhbət Mürvət oğlu</t>
  </si>
  <si>
    <t xml:space="preserve">Dadaşov Yavər Fərman oğlu </t>
  </si>
  <si>
    <t xml:space="preserve">Əhmədov Nizami Cumar oğlu </t>
  </si>
  <si>
    <t>İsmayılova Nəcibə Göyərşin qızı</t>
  </si>
  <si>
    <t>İsmayılov Qorxmaz Mustafa oğlu</t>
  </si>
  <si>
    <t>İsmayılov Kənan Məzahir oğlu</t>
  </si>
  <si>
    <t>Siyahov Habil Sabir oğlu</t>
  </si>
  <si>
    <t>Əhmədov Asif Bəxtiyar oğlu</t>
  </si>
  <si>
    <t>Əhmədov Rəşad Fizuli oğlu</t>
  </si>
  <si>
    <t>Əzizov Teymur Səməd oğlu</t>
  </si>
  <si>
    <t>Heydərov Nazim Yunis oğlu</t>
  </si>
  <si>
    <t>İbrahimova Zəmfilə Yusif qızı</t>
  </si>
  <si>
    <t>İsrafilov Etibar Zeynəddin oğlu</t>
  </si>
  <si>
    <t>İsrafilov Nizami Zeynəddin oğlu</t>
  </si>
  <si>
    <t>Məcidov Kamal Yavər oğlu</t>
  </si>
  <si>
    <t>Məmmədov Bayram Camı oğlu</t>
  </si>
  <si>
    <t>Murtuzalıyev Sabir Hacalı oğlu</t>
  </si>
  <si>
    <t>Musayev Əbülfət Məcid oğlu</t>
  </si>
  <si>
    <t>Nəsrullayev Nəriman Nəsrulla oğlu</t>
  </si>
  <si>
    <t>Nəsrullayeva Qəsidə Albaba qızı</t>
  </si>
  <si>
    <t>Niftalıyev Azad Qalendar oğlu</t>
  </si>
  <si>
    <t>Niftəliyev Qəzənfər Qalendar oğlu</t>
  </si>
  <si>
    <t>Niftəliyev Səttar Qalendar oğlu</t>
  </si>
  <si>
    <t>Qədirli Elmar Sadiq oğlu</t>
  </si>
  <si>
    <t>Məmmədəliyev Kamal Məmməd oğlu</t>
  </si>
  <si>
    <t>Məmmədəliyev Namizəd İbrahim oğlu</t>
  </si>
  <si>
    <t>Yunusov Qənbər Osman oğlu</t>
  </si>
  <si>
    <t>Yunusov Osman Qənbər oğlu</t>
  </si>
  <si>
    <t>Əsədov İlham Həsən oğlu</t>
  </si>
  <si>
    <t>Məmmədəliyev Elnur Kamal oğlu</t>
  </si>
  <si>
    <t>Məmmədəliyev Əzim Şükür oğlu</t>
  </si>
  <si>
    <t>Əliyev İntiqam Həsən oğlu</t>
  </si>
  <si>
    <t>Abdullayev Azər Yusif oğlu</t>
  </si>
  <si>
    <t>Abdullayev Aydın Yusif oğlu</t>
  </si>
  <si>
    <t>Qədirova Aygün Yusif qızı</t>
  </si>
  <si>
    <t>Əzizov Fərqan Həmid oğlu</t>
  </si>
  <si>
    <t>Muxtarov Həmzə</t>
  </si>
  <si>
    <t>Kərimov Eldəniz Kərəm oğlu</t>
  </si>
  <si>
    <t>Umarov Umar Həsən oğlu</t>
  </si>
  <si>
    <t>Rəhimov Kamran Baloğlan oğlu</t>
  </si>
  <si>
    <t>Rəhimova Təyyarə Hümmət qızı</t>
  </si>
  <si>
    <t>Cavadov Tariyel Tahir oğlu</t>
  </si>
  <si>
    <t>Umarova Gülnarə Zeynəddin qızı</t>
  </si>
  <si>
    <t>Qədirov Nəriman Fərman oğlu</t>
  </si>
  <si>
    <t>İsgəndərov İbrahimxəlil Fərrux oğlu</t>
  </si>
  <si>
    <t>Əzizova Solmaz Səbzəli qızı</t>
  </si>
  <si>
    <t>Alxasova Təranə Məhyəddin qızı</t>
  </si>
  <si>
    <t>Xəlilov Araz Ələt oğlu</t>
  </si>
  <si>
    <t>Yunusov Yusif İzzət oğlu</t>
  </si>
  <si>
    <t>Zakirova Sevinc Rəhim qızı</t>
  </si>
  <si>
    <t>Kərimov Tərlan Abdulla oğlu</t>
  </si>
  <si>
    <t>İsayev Sevdiyar Mustafa oğlu</t>
  </si>
  <si>
    <t>Şirinov Şahmar Mürvət oğlu (D)</t>
  </si>
  <si>
    <t>Əmrahov Qüdrət Ədil oğlu</t>
  </si>
  <si>
    <t>Abduyev Ramiz Musa oğlu</t>
  </si>
  <si>
    <t>İsayev Pərviz Müzəffər oğlu</t>
  </si>
  <si>
    <t>Qədimov Söhrab Bəxtiyar oğlu</t>
  </si>
  <si>
    <t>Məmmədov Bəşir Fərəməz oğlu</t>
  </si>
  <si>
    <t>Məmmədov Kamal Fərəməz oğlu</t>
  </si>
  <si>
    <t>Əliyev Azad Nuru oğlu</t>
  </si>
  <si>
    <t>Salamov Ələfsər Salman oğlu</t>
  </si>
  <si>
    <t>Həmidov Fərrux Fərman oğlu</t>
  </si>
  <si>
    <t>Novruzov Sadiq Nofər oğlu</t>
  </si>
  <si>
    <t>Qaffarova Təranə Mürsəlim qızı</t>
  </si>
  <si>
    <t>Qaffarova Əfruz Səməd qızı</t>
  </si>
  <si>
    <t>Qaffarov Mənsur Ənvər oğlu</t>
  </si>
  <si>
    <t>Qaffarov Vüqar Şahid oğlu</t>
  </si>
  <si>
    <t>Qaffarova Rəsmiyyə Seyfulla qızı</t>
  </si>
  <si>
    <t>Rəsulov Soltan Sabir oğlu</t>
  </si>
  <si>
    <t>Salamov Ələsgər Murad oğlu</t>
  </si>
  <si>
    <t>Salamov Osman Çərkəz oğlu</t>
  </si>
  <si>
    <t>Salamov Yaqub Süleyman oğlu</t>
  </si>
  <si>
    <t>Teymurov Maqsud Cumu oğlu</t>
  </si>
  <si>
    <t>Qurbanov Mayıl Daşdəmir oğlu</t>
  </si>
  <si>
    <t>Salamova Hüsniyyə Salman qızı</t>
  </si>
  <si>
    <t>Salamova Zümrüd Əli qızı</t>
  </si>
  <si>
    <t>Camalova Fatma İslam qızı</t>
  </si>
  <si>
    <t>Hətəmov Əliş Fərzalı oğlu</t>
  </si>
  <si>
    <t>Soltanov Məzahir Məhəmməd oğlu</t>
  </si>
  <si>
    <t>Camalov Mehdi Yolçu oğlu</t>
  </si>
  <si>
    <t>İsgəndərov Vidadi İsfəndiyar oğlu</t>
  </si>
  <si>
    <t>Məmmədova Gülparə Tacəddin qızı</t>
  </si>
  <si>
    <t>Mustafayeva Barikə Ağakərim qızı</t>
  </si>
  <si>
    <t>Məmmədov Fariz Yusif oğlu</t>
  </si>
  <si>
    <t>Daşdəmirov Allahyar Dursun oğlu</t>
  </si>
  <si>
    <t>İslamov Habil Qulu oğlu</t>
  </si>
  <si>
    <t>Daşdəmirov Sərdar Şəmsəddin oğlu</t>
  </si>
  <si>
    <t>Çələbiyev Xanbala Qubud oğlu</t>
  </si>
  <si>
    <t>Həmidov Xanoğlan Həsrət oğlu</t>
  </si>
  <si>
    <t>Əliyev Əhmədiyyə Murad oğlu</t>
  </si>
  <si>
    <t>Seyidov Kamran Camal oğlu</t>
  </si>
  <si>
    <t>Salahov Sədulla Nəsrullah oğlu</t>
  </si>
  <si>
    <t>Bilalov Aydəmir İsrafil oğlu</t>
  </si>
  <si>
    <t>Nuraliyev Rasim Fərculla oğlu</t>
  </si>
  <si>
    <t>Əzizov Mayıl Adı oğlu</t>
  </si>
  <si>
    <t>İslamova Qönçə Qulu qızı</t>
  </si>
  <si>
    <t>İsmayılova Ziyafət Hüseyn qızı</t>
  </si>
  <si>
    <t>Məmmədova Əsmayə Məhəmməd qızı</t>
  </si>
  <si>
    <t>Əliyev Fəxrəddin Vəlyəddin oğlu</t>
  </si>
  <si>
    <t>Həmidov Nəriman Əhmədiyyə oğlu</t>
  </si>
  <si>
    <t>Daşdəmirov Nərbala Əlibala oğlu</t>
  </si>
  <si>
    <t>Lətifov Əsabəli Bəxtiyar oğlu</t>
  </si>
  <si>
    <t>Nuralıyev Zakir Fermulaxoviç</t>
  </si>
  <si>
    <t>Məhəmmədov Eldar Seyfit oğlu</t>
  </si>
  <si>
    <t>İsmayılov Cahangir Malik oğlu</t>
  </si>
  <si>
    <t>Əhmədov Sədri Abdukərim oğlu</t>
  </si>
  <si>
    <t>Qasımov Ziyad Yusif oğlu</t>
  </si>
  <si>
    <t>Mahmudova Savad Cuvan qızı</t>
  </si>
  <si>
    <t>Kərimova Telli Əhməd qızı</t>
  </si>
  <si>
    <t>Muxtarov Yaşar Fikrət oğlu</t>
  </si>
  <si>
    <t>Qədirova Vəzifə Yumburu qızı</t>
  </si>
  <si>
    <t>Feyzullayev Tərlan Baxşəli oğlu</t>
  </si>
  <si>
    <t>Həsənov Rövşən Namizəd oğlu</t>
  </si>
  <si>
    <t>Mustafayev Seymur İsmayəddin oğlu</t>
  </si>
  <si>
    <t>Nəbiyev Cavid Əliyusif oğlu</t>
  </si>
  <si>
    <t>Abdullayev Fərhad Söhrab oğlu</t>
  </si>
  <si>
    <t>Hacıyev Qurban Bəxtiyar oğlu</t>
  </si>
  <si>
    <t>Rüstəmov Hiday Məmmədəli oğlu</t>
  </si>
  <si>
    <t>Mahmudov İlqar Nəzir oğlu</t>
  </si>
  <si>
    <t>Atakişiyev Aydın Seyfəddin oğlu</t>
  </si>
  <si>
    <t>Budaqov Allahverdi Hüseyn oğlu</t>
  </si>
  <si>
    <t>Mahmudov Qalib Nadir oğlu</t>
  </si>
  <si>
    <t>Musayeva Roza Ramizovna</t>
  </si>
  <si>
    <t>Yusifova Nərgiz Hətəm qızı</t>
  </si>
  <si>
    <t>Rəhimov Kənan Nürəddin oğlu</t>
  </si>
  <si>
    <t>Hüseynov Şəhriyar Əlyar oğlu</t>
  </si>
  <si>
    <t>Yunusov İsmayıl Məhəmməd oğlu</t>
  </si>
  <si>
    <t>Çələbiyev Niyazı Əhməd oğlu</t>
  </si>
  <si>
    <t>Əsədov Sahib İsmi oğlu</t>
  </si>
  <si>
    <t>Abdullayev Rəsul Hümmət oğlu</t>
  </si>
  <si>
    <t>Məhyəddinov Elxan Məhyəddin oğlu</t>
  </si>
  <si>
    <t>Abdullayev Mərdan Həsən oğlu</t>
  </si>
  <si>
    <t>Qocayev Natiq Daşdəmir oğlu</t>
  </si>
  <si>
    <t>Soltanəliyeva Nazilə Baxış qızı</t>
  </si>
  <si>
    <t>Qazalıyev Bəhman İsmət oğlu</t>
  </si>
  <si>
    <t>Mahmudov Rəsul Hünbət oğlu</t>
  </si>
  <si>
    <t xml:space="preserve">Mənəfova Kövsər Qiyas qızı </t>
  </si>
  <si>
    <t xml:space="preserve">Mənəfov Nəsir Əsgər oğlu </t>
  </si>
  <si>
    <t>Muxtarova Tamella Mürsəl qızı</t>
  </si>
  <si>
    <t>Muxtarov Nizami Mürsəl oğlu</t>
  </si>
  <si>
    <t>Muxtarov Şirzad Mürsəl oğlu</t>
  </si>
  <si>
    <t>Şükürova İradə Məmmədəili qızı</t>
  </si>
  <si>
    <t>Həsənov Nazim Soltan oğlu</t>
  </si>
  <si>
    <t>Babayeva Gülafət Məhəmməd qızı</t>
  </si>
  <si>
    <t>Əlkbərova Gülsənəm Məhəmməd qızı</t>
  </si>
  <si>
    <t>Babayev Zəhmət Əsəd oğlu</t>
  </si>
  <si>
    <t>Kazımova Gülarə Hacı qzı</t>
  </si>
  <si>
    <t>Həsənova Nazlı Həsrət qızı</t>
  </si>
  <si>
    <t>Nağıyev Sərdar Heydər oğlu</t>
  </si>
  <si>
    <t>Muxtarova Əfruz Məmmədrza qızı</t>
  </si>
  <si>
    <t>Əhmədov Qulaməli İsrəfil oğlu</t>
  </si>
  <si>
    <t>İsayeva Şamama Camal qızı</t>
  </si>
  <si>
    <t>Rəhimov Azər Rəhim oğlu</t>
  </si>
  <si>
    <t>Tağıyev Nərman Hüseynəli oğlu</t>
  </si>
  <si>
    <t>Ağayeva Hürü Həsən qızı</t>
  </si>
  <si>
    <t>Sadıqov İsrəfil Rza oğlu</t>
  </si>
  <si>
    <t>Hətəmov Zaman Dursunəli oğlu</t>
  </si>
  <si>
    <t>Hətəmov Bəhman Dursunəli oğlu</t>
  </si>
  <si>
    <t>Allahverdiyeva Rəsmiyyə Əli qızı</t>
  </si>
  <si>
    <t>Əliyev Mehman Tacəddin oğlu</t>
  </si>
  <si>
    <t>Ellazov Sayad Əli oğlu</t>
  </si>
  <si>
    <t>Məmmədov Səyavuş Eyvaz oğlu</t>
  </si>
  <si>
    <t>Abdullayev Ələsgər Məmmədəil oğlu</t>
  </si>
  <si>
    <t>İsayev Yaqub Davud oğlu</t>
  </si>
  <si>
    <t>Heydərov Əmir Hacı oğlu</t>
  </si>
  <si>
    <t>Babayev Sakit Qəznfər oğlu</t>
  </si>
  <si>
    <t>İsayev Cəlil Məmməd oğlu</t>
  </si>
  <si>
    <t>İsayev Şahin Cəlil oğlu</t>
  </si>
  <si>
    <t>Namazov Gülmalı Camal oğlu</t>
  </si>
  <si>
    <t>Babayev Hüseyn Həmidulla oğlu</t>
  </si>
  <si>
    <t>Paşayev Mahir Yusif oğlu</t>
  </si>
  <si>
    <t>Hüseynova Zöhrə Rizvan qızı</t>
  </si>
  <si>
    <t>İsmayılova Aliyə Elməddin qızı</t>
  </si>
  <si>
    <t>Hətəmov Pərviz Zaman oğlu</t>
  </si>
  <si>
    <t>Hətəmov Kamran Zaman oğlu</t>
  </si>
  <si>
    <t>Əhiyev Qalib Kərəm oğlu</t>
  </si>
  <si>
    <t>Paşayev Bahadur Yusif oğlu</t>
  </si>
  <si>
    <t>Əliyev Oktay Kərəm oğlu</t>
  </si>
  <si>
    <t>Abdurəfiyeva Tükəzban Həmzət qızı</t>
  </si>
  <si>
    <t>Salahov Müşviq Yunis oğlu</t>
  </si>
  <si>
    <t>Adgözəlov Mübariz Vəli oğlu</t>
  </si>
  <si>
    <t>Qurbanov Mürvət Paşa oğlu</t>
  </si>
  <si>
    <t>Mahmudova Balaxanım Nütvəli qızı</t>
  </si>
  <si>
    <t>Verdiyev Kərəm Yunus oğlu</t>
  </si>
  <si>
    <t>Hüseynov Ramiz Teymur oğlu</t>
  </si>
  <si>
    <t>Əzizov Müslüm Abdulla oğlu</t>
  </si>
  <si>
    <t>Kərimov Fərman Nəriman oğlu</t>
  </si>
  <si>
    <t>Mustafayev Nizami Məhəmmədiyə oğlu</t>
  </si>
  <si>
    <t>Verdiyev İbrahim Yusif oğlu</t>
  </si>
  <si>
    <t>Kərimova Firuzə Nəriman qızı</t>
  </si>
  <si>
    <t>Məlikov Vətən Mahmudalı oğlu</t>
  </si>
  <si>
    <t>Abduxalıqov Vidadi Camal oğlu</t>
  </si>
  <si>
    <t>Məmmədov Zakir Məmməd oğlu</t>
  </si>
  <si>
    <t>İbrahimov Sarvan Səlim oğlu</t>
  </si>
  <si>
    <t>Hüseynov Nafiq Hüseyn oğlu</t>
  </si>
  <si>
    <t>Hüseynov Tofiq Hüseyn oğlu</t>
  </si>
  <si>
    <t>Həmidov İlyaz Niyazi oğlu</t>
  </si>
  <si>
    <t>Kərimov Qəhrəman Nəriman oğlu</t>
  </si>
  <si>
    <t>Manafov Qurban Məhəmməd oğlu</t>
  </si>
  <si>
    <t>Məmmədəliyev Oktay Fətullah oğlu</t>
  </si>
  <si>
    <t>İsmayılov Kamal Mustafa oğlu</t>
  </si>
  <si>
    <t>İsmayılov Fazil Sabir oğlu</t>
  </si>
  <si>
    <t>Əzizov Mehman Qurbanəli oğlu</t>
  </si>
  <si>
    <t>Abdulxalıqova Məlahət Bəxtiyar qızı</t>
  </si>
  <si>
    <t>Abdulxalıqova Kəmalə Allahyar qızı</t>
  </si>
  <si>
    <t>Cabbarov Rövşən Nurməmməd oğlu</t>
  </si>
  <si>
    <t>Azaxov Adil Bəkir oğlu</t>
  </si>
  <si>
    <t>Məsimov Elməddin Hidayət oğlu</t>
  </si>
  <si>
    <t>Salamov Nərman Müzəffər oğlu</t>
  </si>
  <si>
    <t>Cəfərov Gündüz Təmraz oğlu</t>
  </si>
  <si>
    <t>Bayraməliyev Rəhim Bayraməli oğlu</t>
  </si>
  <si>
    <t>Bayraməliyev Nüsrət Səfərbəy oğlu</t>
  </si>
  <si>
    <t>İbrahimov Fikrət Qüdrət oğlu</t>
  </si>
  <si>
    <t>İbrahimov Faiq Qüdrət oğlu</t>
  </si>
  <si>
    <t>Həsrətov Yaşar Yusif oğlu</t>
  </si>
  <si>
    <t>Baxışov Əyyam İbrahimxəlil oğlu</t>
  </si>
  <si>
    <t>Babayeva Şəfiqə Əhməd qızı</t>
  </si>
  <si>
    <t>Əhmədova Sürəyya Surxay qızı</t>
  </si>
  <si>
    <t>İsmayılova Təranə Məhəmməd qızı</t>
  </si>
  <si>
    <t>Seyidəhmədov Azər Bəxtiyar oğlu</t>
  </si>
  <si>
    <t>Seyidəhmədov Bəxtiyar Xalıq oğlu</t>
  </si>
  <si>
    <t>Soltanov Rəşid Məhəmməd oğlu</t>
  </si>
  <si>
    <t>Dadaşova Azadə Müzəffər qız</t>
  </si>
  <si>
    <t>İbrahimxəlilov Qabil Zabur oğlu</t>
  </si>
  <si>
    <t>Babayev Şəmşir Hünbət oğlu</t>
  </si>
  <si>
    <t>Cəfərov Asif Fərrux oğlu</t>
  </si>
  <si>
    <t>Cəfərov Namiq Fərrux oğlu</t>
  </si>
  <si>
    <t>Bəbirov Nadir Qədir oğlu</t>
  </si>
  <si>
    <t>Mustafayev Telman Əliqulu oğlu</t>
  </si>
  <si>
    <t>Babayev Elşən Müslüm oğlu</t>
  </si>
  <si>
    <t>Babayev Nadir Müslüm oğlu</t>
  </si>
  <si>
    <t>Abdullayev Əmiraslan Abdulla oğlu</t>
  </si>
  <si>
    <t>Abdullayev Nizami Fərəc oğlu</t>
  </si>
  <si>
    <t>Abdullayeva Ruhəngiz Fikrət qızı</t>
  </si>
  <si>
    <t>Adıgözəlov Qurbət Adıgözəl oğlu</t>
  </si>
  <si>
    <t>Ağakişiyeva Yeganə Siracəddin qızı</t>
  </si>
  <si>
    <t>Axmedova Xonzadə</t>
  </si>
  <si>
    <t>Babayev Arif Xalid oğlu</t>
  </si>
  <si>
    <t>Babayev Habil Qəzənfər oğlu</t>
  </si>
  <si>
    <t>Babayev Xalid Zakir oğlu</t>
  </si>
  <si>
    <t>Babayeva Təzəgül Firdovsi qızı</t>
  </si>
  <si>
    <t>Cəfərov Fərrux Murtuzalı oğlu</t>
  </si>
  <si>
    <t>Davudov Eyvaz Bəxtiyar oğlu</t>
  </si>
  <si>
    <t>Babayev Qafar Bəynulla oğlu</t>
  </si>
  <si>
    <t>Musayeva Gültəkin Cami qızı</t>
  </si>
  <si>
    <t>İsmayilova Ədalət Qara qızı</t>
  </si>
  <si>
    <t>Səfərəliyev Namizəd Cəfər oğlu</t>
  </si>
  <si>
    <t>Nəbiyev İnqilab Nəbi oğlu</t>
  </si>
  <si>
    <t>Xəlilov Mahinur Xəlil oğlu</t>
  </si>
  <si>
    <t>Xasıyev Elçin Qərib oğlu</t>
  </si>
  <si>
    <t>Əşrəfov Asif Yunus oğlu</t>
  </si>
  <si>
    <t>Məmmədova Xədicə Ibrahim qızı</t>
  </si>
  <si>
    <t>Məcidov İsmayil Ərzuman oğlu</t>
  </si>
  <si>
    <t>Abdulhüseynov Adil Rəmzi oğlu</t>
  </si>
  <si>
    <t>Əzizov Yaşar Mirbala oğlu</t>
  </si>
  <si>
    <t>Ağammədov Nurali Ağa oğlu</t>
  </si>
  <si>
    <t>Qasımov Rəmxan Ənvər oğlu</t>
  </si>
  <si>
    <t>Əhmədov Səttar Ağa oğlu</t>
  </si>
  <si>
    <t>Orucova Sədaqət Rufət qızı</t>
  </si>
  <si>
    <t>Məhərrəmov Vüqar Əsəd oğlu</t>
  </si>
  <si>
    <t>İsmayılov Arif Məhəmmədiyə oğlu</t>
  </si>
  <si>
    <t>Mahmudov Tahir Baharçin oğlu</t>
  </si>
  <si>
    <t>Sadıqov Aqil Niymət oğlu</t>
  </si>
  <si>
    <t>Soltanov Sərdar Məmməd oğlu</t>
  </si>
  <si>
    <t>Abdulhəşimov Qalib Kərim oğlu</t>
  </si>
  <si>
    <t>Məhərrəmov Nurəli Süleyman oğlu</t>
  </si>
  <si>
    <t>Yusifova Mədinə Murad qızı</t>
  </si>
  <si>
    <t>Cəfərov Habil Həsən oğlu</t>
  </si>
  <si>
    <t xml:space="preserve">Bekirov İbraxim </t>
  </si>
  <si>
    <t>Səmədov Səlim Bəlyar oğlu</t>
  </si>
  <si>
    <t>Babayeva Şəfiqə Murtuz qızı</t>
  </si>
  <si>
    <t>Məmmədov Ruhin Nofəl oğlu</t>
  </si>
  <si>
    <t>Kərimov Mabud Zahid oğlu</t>
  </si>
  <si>
    <t>Abduləzizov İlyar Fətullah oğlu</t>
  </si>
  <si>
    <t>Qurbanov Həsən Lətif oğlu</t>
  </si>
  <si>
    <t>Cəfərov Cəfər Mürşid oğlu</t>
  </si>
  <si>
    <t>Cəfərov İzzət Qəyyum oğlu</t>
  </si>
  <si>
    <t>Kərimov Zaməddin Mahmud oğlu</t>
  </si>
  <si>
    <t>Hüseynov Bəxtiyar Baba oğlu</t>
  </si>
  <si>
    <t>Abdullayev Əlfəddin Məlik oğlu</t>
  </si>
  <si>
    <t>Məlikov Vaqif Abdulla oğlu</t>
  </si>
  <si>
    <t>Şəfiyeva Mədinə Qasım oğlu</t>
  </si>
  <si>
    <t>Muradov Mahir Əhməd oğlu</t>
  </si>
  <si>
    <t>Ulubəyov İlham Fizuli oğlu</t>
  </si>
  <si>
    <t>Əfəndiyev Mürvət Şəfi oğlu</t>
  </si>
  <si>
    <t>Muradova Gülçöhrə Fizuli qızı</t>
  </si>
  <si>
    <t>Muradova Sevda Bulud qızı</t>
  </si>
  <si>
    <t>Cəfərov Namizəd Qəyyum oğlu</t>
  </si>
  <si>
    <t>Muradov Qüdrət  Əhməd oğlu</t>
  </si>
  <si>
    <t>Mikayılov Ramiz Alxas oğlu</t>
  </si>
  <si>
    <t>Orucov Şirəli Səfəralı oğlu</t>
  </si>
  <si>
    <t>Mikayılova Qənfiyar Yusif qızı</t>
  </si>
  <si>
    <t>Muradov Namizəd Əhməd oğlu</t>
  </si>
  <si>
    <t>Muradov İbrahim Qasım oğlu</t>
  </si>
  <si>
    <t>Seyfəddinov Ramin Seyfəddin oğ.</t>
  </si>
  <si>
    <t>Həmidov Azər İzzət oğlu</t>
  </si>
  <si>
    <t>Saadov İfrət Paşa oğlu</t>
  </si>
  <si>
    <t>Yunusov Fədakar Əhmədiyyə oğlu</t>
  </si>
  <si>
    <t>Məmmədov Elxan Calal oğlu</t>
  </si>
  <si>
    <t>Eldarov Ayaz Ağaəli oğlu</t>
  </si>
  <si>
    <t>İsayev Pənah Alxas oğlu</t>
  </si>
  <si>
    <t>Süleymanov Əmirxan Nəcməddin oğlu</t>
  </si>
  <si>
    <t>Tanrıverdiyev Vasif Fərhad oğlu</t>
  </si>
  <si>
    <t>Umarov Asiman Osman oğlu</t>
  </si>
  <si>
    <t>Umarov Güloğlan Osman oğlu</t>
  </si>
  <si>
    <t>Umarov Vidadi Osman oğlu</t>
  </si>
  <si>
    <t>Həsrətov Bəxtiyar Yusif oğlu</t>
  </si>
  <si>
    <t>Rəsulov İmran Kamal oğlu</t>
  </si>
  <si>
    <t>Tahirova Solmaz Fərhadovna</t>
  </si>
  <si>
    <t>İlyazova Aliyə Əhməd qızı</t>
  </si>
  <si>
    <t>Soltanov Vüqar Paşa oğlu</t>
  </si>
  <si>
    <t>Hidayətov Şirin Əliyusif oğu</t>
  </si>
  <si>
    <t>Səmədov Nəsrullah Məhəmməd oğ.</t>
  </si>
  <si>
    <t>Alxasov Emin Sabir oğlu</t>
  </si>
  <si>
    <t>Əliyev Məhəmməd Ələsgər oğlu</t>
  </si>
  <si>
    <t>Həsrətova Fatma Məhəmməd qızı</t>
  </si>
  <si>
    <t>İsmayılov Zaur Mayıl oğlu</t>
  </si>
  <si>
    <t>Mikayılov Baxış Aydın oğlu</t>
  </si>
  <si>
    <t>Rəsulava Natəvan Abuzər qızı</t>
  </si>
  <si>
    <t>Cumayev Rauf Muftar oğlu</t>
  </si>
  <si>
    <t>Həşimov Məzahir Allahyar oğlu</t>
  </si>
  <si>
    <t>Hidayətova Səadət Mayıl qızı</t>
  </si>
  <si>
    <t>Məmmədova Qərənfil Cəfər qızı</t>
  </si>
  <si>
    <t>Nəsirov Salam Saat oğlu</t>
  </si>
  <si>
    <t>Musayev Fazil Mədət oğlu</t>
  </si>
  <si>
    <t>Qurbanov Yasif İbrahim oğlu</t>
  </si>
  <si>
    <t>Haşımov Fərhad Nurəddin oğlu</t>
  </si>
  <si>
    <t>Tağıyev Ələkbər Ələs oğlu</t>
  </si>
  <si>
    <t>Kərəmov Bahadur Zaməddin oğlu</t>
  </si>
  <si>
    <t>Qafarov Bəlyar Ənvər oğlu</t>
  </si>
  <si>
    <t>Allahverdiyev Fehruz Köçəri</t>
  </si>
  <si>
    <t>Allahverdiyeva Yeganə Sabir</t>
  </si>
  <si>
    <t>Kayayev Səlim Azizoviç</t>
  </si>
  <si>
    <t>Abdullayeva Məryəm Hümbət qızı</t>
  </si>
  <si>
    <t>Falunova Aziza Rasulovna</t>
  </si>
  <si>
    <t>Məmmədova Leyla Azaysoltab qızı</t>
  </si>
  <si>
    <t>Nəbiyev Müşviq Tanrıverdi oğlu</t>
  </si>
  <si>
    <t>Şahsöyunova Nailə Eyvaz qızı</t>
  </si>
  <si>
    <t>Yunisov Sirapil Mirzayeviç</t>
  </si>
  <si>
    <t>Əzizova Səmayə Yuməddin qızı</t>
  </si>
  <si>
    <t>Hacaliyev Elçin Yaşar oğlu</t>
  </si>
  <si>
    <t>Mirzəfərova Mehriban Həmzəyevna</t>
  </si>
  <si>
    <t>Podosinnikov İvan Pavloviç</t>
  </si>
  <si>
    <t>Xurşudov İsa Murtazoviç</t>
  </si>
  <si>
    <t>Yunisov Oybek İsrailoviç</t>
  </si>
  <si>
    <t>01  iyun  2014-  cü il  tarixə  Oğuz rayonunda  fiziki  və  hüquqi  şəxslərə  hər  hektar  əkin sahəsinin  və çoxillik əkmələrin</t>
  </si>
  <si>
    <t>Abdulkərimov Bayram Abdulkərim oğlu</t>
  </si>
  <si>
    <t>Quluyeva Roza Qərib qızı</t>
  </si>
  <si>
    <t>Rəşidov Araz Əmiraslan oğlu</t>
  </si>
  <si>
    <t>Haşımov Seymur Nadir oğlu</t>
  </si>
  <si>
    <t>Rüstəmov Eldar Möhlüd oğlu</t>
  </si>
  <si>
    <t>Səmədov Məhəbbət Qurbanəli oğlu</t>
  </si>
  <si>
    <t>Cumayev Rizvan Zaman oğlu</t>
  </si>
  <si>
    <t>Musayev Eyyub Fərəc oğlu</t>
  </si>
  <si>
    <t>Əzizov Sahib Cəbrayıl oğlu</t>
  </si>
  <si>
    <t>Çələbiyev Füzuli Qurbanəli oğlu</t>
  </si>
  <si>
    <t>İsmiyeva Xanım Süleyman qızı</t>
  </si>
  <si>
    <t>Həbibullayev Ramiz Əbulfət oğlu</t>
  </si>
  <si>
    <t>Qurbanov İmran Beydullah oğlu</t>
  </si>
  <si>
    <t>Məmmədov İmran Yavər oğlu</t>
  </si>
  <si>
    <t>Baxışov Firuddin Baxşalı oğlu</t>
  </si>
  <si>
    <t>Baxışov Niymət Baxşalı oğlu</t>
  </si>
  <si>
    <t>Kərəmov Məcnun Zaməddin oğlu</t>
  </si>
  <si>
    <t>Süleymanov Tərlan Süleyman oğlu</t>
  </si>
  <si>
    <t>Nəbiyev Valeh Tapdıq oğlu</t>
  </si>
  <si>
    <t>Səmədov Adil Əhmədiyyə oğlu</t>
  </si>
  <si>
    <t>Səmədov Əlövsət Əhmədiyyə oğlu</t>
  </si>
  <si>
    <t>Qurbanov Əhliman Beydullah oğlu</t>
  </si>
  <si>
    <t>Çələbiyev Nuralı Zərbalı oğlu</t>
  </si>
  <si>
    <t>Əsgərov Mənzil Saleh oğlu</t>
  </si>
  <si>
    <t>Musayev Mədət Həsən oğlu</t>
  </si>
  <si>
    <t>Babayev Elxan Baba oğlu</t>
  </si>
  <si>
    <t>Abdurahmanov Qabil Səbzəddin oğlu</t>
  </si>
  <si>
    <t>Əzizov Əhməd Hümmət oğlu</t>
  </si>
  <si>
    <t>Potapov İvan Nikolayeviç</t>
  </si>
  <si>
    <t>Tursunov Şamardin</t>
  </si>
  <si>
    <t>Hacıyev İkram Orcalı oğlu</t>
  </si>
  <si>
    <t>Mamedov Muxammat İslamoviç</t>
  </si>
  <si>
    <t>Cavadov Sakit Fətəli oğlu</t>
  </si>
  <si>
    <t>Həmidov İlqar Sədrəddin oğlu</t>
  </si>
  <si>
    <t>Məmmədov İsmayıl Veysəl oğlu</t>
  </si>
  <si>
    <t>Səfərova Asya Qüdrət qızı</t>
  </si>
  <si>
    <t>Səfərova Xatın Camal qızı</t>
  </si>
  <si>
    <t>İsmayılova Ruziyə Seyran qızı</t>
  </si>
  <si>
    <t>Qəribova Ruhiyyə Yaşar qızı</t>
  </si>
  <si>
    <t>Qədirov Teymur Tofiq oğlu</t>
  </si>
  <si>
    <t>Novruzova Şükufə Şirin qızı</t>
  </si>
  <si>
    <t>Məmmədov İqbal Nüsrət oğlu</t>
  </si>
  <si>
    <t>Məmmədov Kamal Kərim oğlu</t>
  </si>
  <si>
    <t>Məmmədov Fəqan Məmmədiyyə oğlu</t>
  </si>
  <si>
    <t>Həşimov Şair İsmayıl oğlu</t>
  </si>
  <si>
    <t>Həşimov İbrahim Şair oğlu</t>
  </si>
  <si>
    <t>Həşimov İsmayıl Şair oğlu</t>
  </si>
  <si>
    <t>Həşimov Ayaz Çərkəz oğlu</t>
  </si>
  <si>
    <t>Səfərəliyev Abir Paşa oğlu</t>
  </si>
  <si>
    <t>Hüseynov Teyyub Əhmədiyyə oğlu</t>
  </si>
  <si>
    <t>Babayev Vahid Zahid oğlu</t>
  </si>
  <si>
    <t>Babayev Ayaz Vahid oğlu</t>
  </si>
  <si>
    <t>Babayev Ceyhun Vahid oğlu</t>
  </si>
  <si>
    <t>Sadıqov Sadıq Vəlyəddin oğlu</t>
  </si>
  <si>
    <t>Məmmədova Şəfəq Vəlyəddin qızı</t>
  </si>
  <si>
    <t>Həmidov Çingiz Fərrux oğlu</t>
  </si>
  <si>
    <t>Abdullayev Ziyad Niyazı oğlu</t>
  </si>
  <si>
    <t>Abdullayeva Afaqət Fazil qızı</t>
  </si>
  <si>
    <t>Abdullayev Fazil Əlyəddin oğlu</t>
  </si>
  <si>
    <t>Abdullayev Azad Əlyəddin oğlu</t>
  </si>
  <si>
    <t>Səfərəliyev Famil Paşa oğlu</t>
  </si>
  <si>
    <t>Salahov Fəxrəddin Yunis oğlu</t>
  </si>
  <si>
    <t>Məmmədov Natiq Zülfü oğlu</t>
  </si>
  <si>
    <t>Malıyev Mətləb Valeh oğlu</t>
  </si>
  <si>
    <t>Məmmədov Nüsrət Veysəl oğlu</t>
  </si>
  <si>
    <t>Vəliyev Ağasəf Məsim oğlu</t>
  </si>
  <si>
    <t>Vəliyev Azər Ağasəf oğlu</t>
  </si>
  <si>
    <t>Məmmədov Zabit Zülfü oğlu</t>
  </si>
  <si>
    <t>Hüseynov Tehran Əhmədiyyə oğlu</t>
  </si>
  <si>
    <t>Mustafayeva Ruhangiz Əhmədiyyə qızı</t>
  </si>
  <si>
    <t>Hüseynov Tərlan Əhmədiyyə oğlu</t>
  </si>
  <si>
    <t>Salahov Verdi Qara oğlu</t>
  </si>
  <si>
    <t>Vəliyev Kərim Əsabəli oğlu</t>
  </si>
  <si>
    <t>Vəliyeva Tənzilə Hidayət qızı</t>
  </si>
  <si>
    <t>Kərimov Rövşən Carı oğlu</t>
  </si>
  <si>
    <t>Salehova Kəmalə Mustafa qızı</t>
  </si>
  <si>
    <t>Omarov Vaqif Şərif oğlu</t>
  </si>
  <si>
    <t>Həsənov Vaqif Bahəddin oğlu</t>
  </si>
  <si>
    <t>Beydiyeva Tamam İrzəxan qızı</t>
  </si>
  <si>
    <t>Beydiyev Vəli Seyif oğlu</t>
  </si>
  <si>
    <t>Məmmədyarova Validə Cəlil qızı</t>
  </si>
  <si>
    <t>Yolçuyeva Lütfiyyə Mirzalı qızı</t>
  </si>
  <si>
    <t>Kərimov Rasim Ramazan oğlu</t>
  </si>
  <si>
    <t>Məmmədova Bənövşə Nofəl qızı</t>
  </si>
  <si>
    <t>İsmayılov Qələm Rizvan oğlu</t>
  </si>
  <si>
    <t>İsmayılov Adil Qələm oğlu</t>
  </si>
  <si>
    <t>Yusubov Əli Məmməd oğlu</t>
  </si>
  <si>
    <t>Yusubov Bəxtiyar Zaman oğlu</t>
  </si>
  <si>
    <t>Babayev İdris İslam oğlu</t>
  </si>
  <si>
    <t>Kərimov İdris Baləmməd oğlu</t>
  </si>
  <si>
    <t>Mikayılov Qəhrəman Əhməd oğlu</t>
  </si>
  <si>
    <t>Musayev Kərim Şeşə oğlu</t>
  </si>
  <si>
    <t>Qədirova Lətifə Həsən qızı</t>
  </si>
  <si>
    <t>Qəribova Rahilə Həmid qızı</t>
  </si>
  <si>
    <t>Rəsulov Məhərrəm Alı oğlu</t>
  </si>
  <si>
    <t>Saadov Məhəmməd Möhür oğlu</t>
  </si>
  <si>
    <t>Salahov Habil Xalis oğlu</t>
  </si>
  <si>
    <t>Şəkərəliyev Cəsarət Qədim oğlu</t>
  </si>
  <si>
    <t>Şıxıyev Hüseyn Yusif oğlu</t>
  </si>
  <si>
    <t>Babayev Əbülfət Mürsəl oğlu</t>
  </si>
  <si>
    <t>İsmayılova Zemfira Babakişi qızı</t>
  </si>
  <si>
    <t>Kərimova Niybər İsa qızı</t>
  </si>
  <si>
    <t>Ciyərxanov Akif Əlif oğlu</t>
  </si>
  <si>
    <t>Azaxov Samir Knyaz</t>
  </si>
  <si>
    <t>Hüseynova Sevda Seyidalı</t>
  </si>
  <si>
    <t>Azaxova Şəhla Qələm qızı</t>
  </si>
  <si>
    <t>Babayev Elşən İslam oğlu</t>
  </si>
  <si>
    <t>Məmmədov Elmar Xəlil oğlu</t>
  </si>
  <si>
    <t>Yusubova Əlbadə Hümbət qızı</t>
  </si>
  <si>
    <t>Yolçuyev Emil Şərif oğlu</t>
  </si>
  <si>
    <t>Azaxova Aminə Cəbrayıl qızı</t>
  </si>
  <si>
    <t>Üzeyirov Təmraz Filyar oğlu</t>
  </si>
  <si>
    <t>Xancanova Reyhanə Mürvət qızı</t>
  </si>
  <si>
    <t>Zərbalıyev Məhəmməd Fərzənd oğlu</t>
  </si>
  <si>
    <t>Cavadov Cavad Məhəmmədiyə oğlu</t>
  </si>
  <si>
    <t>Çələbiyev Vahid Vəzir oğlu</t>
  </si>
  <si>
    <t>Hacıyev Asif Mustafa oğlu</t>
  </si>
  <si>
    <t>Haşımov Mehman Kamil oğlu</t>
  </si>
  <si>
    <t>İbrahimov Əbülfət Fərhad oğlu</t>
  </si>
  <si>
    <t>İsayev Polad Mayıl oğlu</t>
  </si>
  <si>
    <t>Allahverdiyev Mösüm Avadan oğlu</t>
  </si>
  <si>
    <t>Qocayev Məmmədəli Ələddin oğlu</t>
  </si>
  <si>
    <t>Qocayev Cavanşir Seyfulla oğlu</t>
  </si>
  <si>
    <t>Şahsöyünov Ərəstun Veysəl oğlu</t>
  </si>
  <si>
    <t>Mustafayev Yengibar Əliyar oğlu</t>
  </si>
  <si>
    <t>Məmmədov Ramiz Süleyman o.</t>
  </si>
  <si>
    <t>Hacıyev Həsən Məhəmməd oğlu</t>
  </si>
  <si>
    <t>Kərimov Söhbət Əzim oğlu</t>
  </si>
  <si>
    <t>Nacıyev Böyükağa Məhəmməd oğlu</t>
  </si>
  <si>
    <t>Məmmədova Nəhayət Söhbət qızı</t>
  </si>
  <si>
    <t>Babayev Yaşar Nəsir oğlu</t>
  </si>
  <si>
    <t>Həsənova Xanım Mehdi qızı</t>
  </si>
  <si>
    <t>Babayev Famil İzzət oğlu</t>
  </si>
  <si>
    <t>Əliyev Ayaz Kərim oğlu</t>
  </si>
  <si>
    <t>Quluyev Ələfsər Gülməmməd oğlu</t>
  </si>
  <si>
    <t>Əzizova Tamamət Ənvər qızı</t>
  </si>
  <si>
    <t>Məmmədov Qurban Məmmədnəbi oğlu</t>
  </si>
  <si>
    <t>Əhmədova Həcər Yusif qızı</t>
  </si>
  <si>
    <t>Mehdiyev Vüqar Əhmədiyə oğlu</t>
  </si>
  <si>
    <t>Xəlilova Validə Vəli qızı</t>
  </si>
  <si>
    <t>Afiyeva Minayə Fərhad qızı</t>
  </si>
  <si>
    <t>Əzizova Gülnaz Məmməd qızı</t>
  </si>
  <si>
    <t>Məmmədov Nəriman İsmayıl oğlu</t>
  </si>
  <si>
    <t>Rəşidov Nuru Kəmalləddin oğlu</t>
  </si>
  <si>
    <t>Manafov İlham Ələfsər oğlu</t>
  </si>
  <si>
    <t>Edilxanov Balı Əli oğlu</t>
  </si>
  <si>
    <t>Babayev Şirin Həmidulla oğlu</t>
  </si>
  <si>
    <t>Qurbanov Rəcəb Əsgər oğlu</t>
  </si>
  <si>
    <t>Məmmədov Eyvaz Əbülqasım oğlu</t>
  </si>
  <si>
    <t>Muxtarov Müzəffər Şirzad oğlu</t>
  </si>
  <si>
    <t>Qocayev Eyvaz Əlləddin oğlu</t>
  </si>
  <si>
    <t>Cəlalov Məhəmməd Qara oğlu</t>
  </si>
  <si>
    <t>Məmmədova Məlahət Bağı qızı</t>
  </si>
  <si>
    <t>Səmədov Rahib Naib oğlu</t>
  </si>
  <si>
    <t>Cumayev Mehman Cuma oğlu</t>
  </si>
  <si>
    <t>Xəlilov Tərlan Cuma oğlu</t>
  </si>
  <si>
    <t>Həbibullayeva Qənirə Məmməd qızı</t>
  </si>
  <si>
    <t>Seydəliyeva Südabə Baxtiyar qızı</t>
  </si>
  <si>
    <t>Xuduyeva Rəfiqə Həmid qızı</t>
  </si>
  <si>
    <t>Seyidov Əvəz İsfəndiyar oğlu</t>
  </si>
  <si>
    <t>Ağayev Çingiz Vahid oğlu</t>
  </si>
  <si>
    <t>Xəlilov Anar Fəxrəddin oğlu</t>
  </si>
  <si>
    <t>Musayev İmdad Sidqi oğlu</t>
  </si>
  <si>
    <t>Əliyev İlyas Rasim oğlu</t>
  </si>
  <si>
    <t>Şükürov Rüfət Carı oğlu</t>
  </si>
  <si>
    <t>Rüstəmov Mübariz Arzuman oğlu</t>
  </si>
  <si>
    <t>Orucev Qulu Səfərəli oğlu</t>
  </si>
  <si>
    <t>Bayramaliyev Ağabala Sadədin oğlu</t>
  </si>
  <si>
    <t>İdrisov Mirzəli Mirzəxan oğlu</t>
  </si>
  <si>
    <t>İbrahimova Tərlan Əliverdi qızı</t>
  </si>
  <si>
    <t>Yusubova Məhəbbət Seyfəddin qızı</t>
  </si>
  <si>
    <t>Yusubov Mirbala Cuvan oğlu</t>
  </si>
  <si>
    <t xml:space="preserve">Yolçuyev Əlibala Xanad oğlu </t>
  </si>
  <si>
    <t>Məmmədov Əlihüseyn Aydın oğlu</t>
  </si>
  <si>
    <t>Məmmədov Vəlli Əlihüseyn oğlu</t>
  </si>
  <si>
    <t>Cabbarov Nurlan Yusif oğlu</t>
  </si>
  <si>
    <t>Mahmudov Duman Fərrux oğlu</t>
  </si>
  <si>
    <t>Mahmudov Fərrux Bayraməli oğlu</t>
  </si>
  <si>
    <t>Məhəmmədov Umar Zivər oğlu</t>
  </si>
  <si>
    <t>Məmmədov Ərziman Abdulla oğlu</t>
  </si>
  <si>
    <t>Məmmədov Ramil Ərziman oğlu</t>
  </si>
  <si>
    <t>Mollayeva Əntiqə Şükür qızı</t>
  </si>
  <si>
    <t>Mütubullayev Ağa Şaban oğlu</t>
  </si>
  <si>
    <t>Abdullayev Tofiq Musa oğlu</t>
  </si>
  <si>
    <t>Qaffarov Akif Sabir oğlu</t>
  </si>
  <si>
    <t>Qurbanəliyev İmanəddin Kərəm oğlu</t>
  </si>
  <si>
    <t>Abdullayev Tahir Balakişi oğlu</t>
  </si>
  <si>
    <t>Səmədov Yaqub Bəhlul oğlu</t>
  </si>
  <si>
    <t>Fətəliyeva Afərdə Hüsü qızı</t>
  </si>
  <si>
    <t>Orucov Daşqın Həsən oğlu</t>
  </si>
  <si>
    <t>Gülməmmədov Muxtar Əşrəf oğlu</t>
  </si>
  <si>
    <t>Əhmədov Tehran Musa oğlu</t>
  </si>
  <si>
    <t>Əhmədov Ayaz Musa oğlu</t>
  </si>
  <si>
    <t>Əzizov Qalib Həmid oğlu</t>
  </si>
  <si>
    <t>Qəribova Məhbubə Baba qızı</t>
  </si>
  <si>
    <t>Əhmədova Qələmnaz Məhərrəm qı.</t>
  </si>
  <si>
    <t>Əhmədov Arzu Vəlyəddin oğlu</t>
  </si>
  <si>
    <t>Yusubov Əziz Hacıbala oğlu</t>
  </si>
  <si>
    <t>Alxasov Bəhlul Abdusalam oğlu</t>
  </si>
  <si>
    <t>Nəsirov Araz Namət oğlu</t>
  </si>
  <si>
    <t>Atakişiyev Fidabil Seyid oğlu</t>
  </si>
  <si>
    <t>Yusubov Tofiq Əziz oğlu</t>
  </si>
  <si>
    <t xml:space="preserve">Ağayev Ənvər Adı oğlu </t>
  </si>
  <si>
    <t>Əliyev Aydın Sani oğlu</t>
  </si>
  <si>
    <t>İbrahimxəlilov Aslan Abdulhəşim oğlu</t>
  </si>
  <si>
    <t>İbrahimxəlilova Tamara Seyfəddin qızı</t>
  </si>
  <si>
    <t>Xəlilov Telman Murad oğlu</t>
  </si>
  <si>
    <t>Nəsibov Çingiz Bəkir oğlu</t>
  </si>
  <si>
    <t>Toskoynova Nina Maksimovna</t>
  </si>
  <si>
    <t>Zülfüqarov Bəyazid Akif oğlu</t>
  </si>
  <si>
    <t>Salehov Mübariz Süleyman oğlu</t>
  </si>
  <si>
    <t>Dadaşova Xumarə İdris qızı</t>
  </si>
  <si>
    <t>Əfəndiyeva Könül Faiq qızı</t>
  </si>
  <si>
    <t>Əhmədova Cavahir Mirümər qızı</t>
  </si>
  <si>
    <t>Əliyev Aşar Məmmədiyə oğlu</t>
  </si>
  <si>
    <t>Mahmudova Zinyət Hümbət qızı</t>
  </si>
  <si>
    <t>Məmmədova Ballı Sabir qızı</t>
  </si>
  <si>
    <t>Səlimova Mehriban Lətif qızı</t>
  </si>
  <si>
    <t>Tahirli Elgün Elbrus oğlu</t>
  </si>
  <si>
    <t>Məmmədova Kubra Sabit qızı</t>
  </si>
  <si>
    <t>Məmmədov Mahir Qəzənfər oğlu</t>
  </si>
  <si>
    <t>Nəsibov İlham Həmzət oğlu</t>
  </si>
  <si>
    <t>İsmayılov Hikimət Nüsrət oğlu</t>
  </si>
  <si>
    <t>Əhmədov Əziz Nərman oğlu</t>
  </si>
  <si>
    <t>Sadıqov Mirvaleh Niymət oğlu</t>
  </si>
  <si>
    <t>Eldarov Əfqan Ziyəddin oğlu</t>
  </si>
  <si>
    <t>Həsənova Lətifə Nofəl qızı</t>
  </si>
  <si>
    <t>Əhmədzadə Şahin Fərrüx oğlu</t>
  </si>
  <si>
    <t>Eldarov İlham Salam oğlu</t>
  </si>
  <si>
    <t>Əliyev Adil Əsgər oğlu</t>
  </si>
  <si>
    <t>Əliyev Nəcəf Cahangir oğlu</t>
  </si>
  <si>
    <t>Əzizova Rəhmilə Zikurullah qızı</t>
  </si>
  <si>
    <t>Lətifov Zabit Bulud oğlu</t>
  </si>
  <si>
    <t>Nəbiyev Cahangir Ələkbər oğlu</t>
  </si>
  <si>
    <t>Qasımov Vaqif Baxış oğlu</t>
  </si>
  <si>
    <t>Tağıyev Yusif İslam oğlu</t>
  </si>
  <si>
    <t>Yusifov Elşad Baba oğlu</t>
  </si>
  <si>
    <t>Abdulkərimov Adil Abdulkərim oğlu</t>
  </si>
  <si>
    <t>Baxışov Şahvələd Bəhram oğlu</t>
  </si>
  <si>
    <t>Dadaşov Soltan Dadaş oğlu</t>
  </si>
  <si>
    <t>Əhmədov Nazim Kazım oğlu</t>
  </si>
  <si>
    <t>Kərimova Nüşabə Aydın qızı</t>
  </si>
  <si>
    <t>Mikayılov Rasim Cümşüd oğlu</t>
  </si>
  <si>
    <t>Nəsibov Rizvan Əhməd oğlu</t>
  </si>
  <si>
    <t>Şahhüseyinov Teymur Qəhrəman o.</t>
  </si>
  <si>
    <t>Toskoynov İyosif Qriqoriyeviç</t>
  </si>
  <si>
    <t>İsmayılov Habil Məmmədiyə oğlu</t>
  </si>
  <si>
    <t>Kərimov Kərim Mabud oğlu</t>
  </si>
  <si>
    <t>Kərimov Qürbət Mikayıl oğlu</t>
  </si>
  <si>
    <t>Məmmədov Daşqın Fikrət oğlu</t>
  </si>
  <si>
    <t>Məmmədov Məmmədiyə Cumu oğlu</t>
  </si>
  <si>
    <t>Mustafayeva Nəzakət Tapdıq qızı</t>
  </si>
  <si>
    <t>Nəsirov Vüqar Nadir oğlu</t>
  </si>
  <si>
    <t>Qədimov Elman Hüseyin oğlu</t>
  </si>
  <si>
    <t>Cabbarov Qorxmaz Nürəddin oğlu</t>
  </si>
  <si>
    <t>Dubuşov İlham Seyfullah oğlu</t>
  </si>
  <si>
    <t>Əhmədxanov Əmrah Həmid oğlu</t>
  </si>
  <si>
    <t>Əzizov Yaqub Səməd oğlu</t>
  </si>
  <si>
    <t>Həbilov Gündüz Zeynəddinoviç</t>
  </si>
  <si>
    <t xml:space="preserve">İlyazova Zeynəb Muxammatovna </t>
  </si>
  <si>
    <t>İsrafilova Adilə Rizvan qızı</t>
  </si>
  <si>
    <t xml:space="preserve">Mehraliyev Süleyman Məhəmməd oğlu </t>
  </si>
  <si>
    <t>Məmmədov Əli İbiş oğlu</t>
  </si>
  <si>
    <t>Muzafarov Nabi Sardaroviç</t>
  </si>
  <si>
    <t>Novruzov Aslan Əfqan oğlu</t>
  </si>
  <si>
    <t>Novruzov Rafik Əfqan oğlu</t>
  </si>
  <si>
    <t>Omarova Gülzar Nəsib qızı</t>
  </si>
  <si>
    <t>Popov Stanislav Valeryeviç</t>
  </si>
  <si>
    <t>Popova Nadejda Alekseyevna</t>
  </si>
  <si>
    <t>Musayeva Aynurə Nasir qızı</t>
  </si>
  <si>
    <t>Dadaşov Ziyəddin Zakir oğlu</t>
  </si>
  <si>
    <t>Məmmədxanov Nadir Niyazı oğlu</t>
  </si>
  <si>
    <t>Musayev Heydər Abdulhəşim oğlu</t>
  </si>
  <si>
    <t>Qədirov Teyfuk Kamil oğlu</t>
  </si>
  <si>
    <t>Səfərov Yengibar Camaləddin oğlu</t>
  </si>
  <si>
    <t>Seyidov Əhmədiyyə Məhəmməd oğlu</t>
  </si>
  <si>
    <t>Məmmədxanov Maarif Niyazı oğlu</t>
  </si>
  <si>
    <t>Hümbətov Zahir Sabir oğlu</t>
  </si>
  <si>
    <t>Teymurov Əhməd İsa oğlu</t>
  </si>
  <si>
    <t>Seyidov Əlisəfa Kamil oğlu</t>
  </si>
  <si>
    <t>Tahirova Nigar Hidayət qızı</t>
  </si>
  <si>
    <t>Umarov Oruc Məmməd oğlu</t>
  </si>
  <si>
    <t>Yusubova Minayə Vəli qızı</t>
  </si>
  <si>
    <t>Zaytsev Qriqoriy İvanoviç</t>
  </si>
  <si>
    <t>Adımova Leyla Zülfüqar qızı</t>
  </si>
  <si>
    <t>Ağayev Ağasəlim Şıxcəbir oğlu</t>
  </si>
  <si>
    <t>Azaxova Qənirə Seyid qızı</t>
  </si>
  <si>
    <t xml:space="preserve">Babayeva Asiya Ağabala qızı </t>
  </si>
  <si>
    <t>Beydiyeva Şamama Məhyəddin qızı</t>
  </si>
  <si>
    <t>Sədrəddinova Lətifə Umar qızı</t>
  </si>
  <si>
    <t>Qəniyev Bəhlul Veyis oğlu</t>
  </si>
  <si>
    <t>Süleymanov Sahib Vahid oğlu</t>
  </si>
  <si>
    <t>Əbdürrəhimov Sahib Ənvər oğlu</t>
  </si>
  <si>
    <t>Sadəddinov Rauf Carı oğlu</t>
  </si>
  <si>
    <t>Abışov Səfər Əhməd oğlu</t>
  </si>
  <si>
    <t>Muxtarov Qalib Əhməd oğlu</t>
  </si>
  <si>
    <t>Məcidov Bayram Məmmədalı oğlu</t>
  </si>
  <si>
    <t>Əhmədov Nizami Kamil oğlu</t>
  </si>
  <si>
    <t>Osmanova Bəsti Nəbi qızı</t>
  </si>
  <si>
    <t>Nəsirova Nübariz Fərhad qızı</t>
  </si>
  <si>
    <t>Ağakişiyev Seyfi Cəlil oğlu</t>
  </si>
  <si>
    <t>Ağakişiyev Maarif Seyfi oğlu</t>
  </si>
  <si>
    <t>Rəsulov Əvəz Seyfi oğlu</t>
  </si>
  <si>
    <t>Əliyev Rasim Hüseyn oğlu</t>
  </si>
  <si>
    <t>Əzizova Zəminə Şöyüf qızı</t>
  </si>
  <si>
    <t>Nəsurullayev Namizət Umar oğlu</t>
  </si>
  <si>
    <t>Məmmədova Rəxşəndə Seyid qızı</t>
  </si>
  <si>
    <t>Muxtarov İlyas Əhməd oğlu</t>
  </si>
  <si>
    <t>Hacıbabayeva Ruxsara Əli qızı</t>
  </si>
  <si>
    <t>Umarov İsrayıl İsmayıl oğlu</t>
  </si>
  <si>
    <t>Salehova Qələm İsrafil qızı</t>
  </si>
  <si>
    <t>Abdullayev Siracəddin Əlyəddin oğlu</t>
  </si>
  <si>
    <t>Həşimov Ehdiqat Mahmud oğlu</t>
  </si>
  <si>
    <t>Həşimova Vəzifə Mahmud qızı</t>
  </si>
  <si>
    <t>Hacıyev Həsən Əbülfət oğlu</t>
  </si>
  <si>
    <t>Kazımova Nəcifə Məhəmməd qızı</t>
  </si>
  <si>
    <t>Hüseynov Hüseyn Məhəmməd oğlu</t>
  </si>
  <si>
    <t>Tağıyev Fərman Hüseynəli oğlu</t>
  </si>
  <si>
    <t>İsayev Adil Novruz oğlu</t>
  </si>
  <si>
    <t>Babayev Elman Nəsir oğlu</t>
  </si>
  <si>
    <t>Heydərov Mübariz Bayram oğlu</t>
  </si>
  <si>
    <t>Əliyev Rasim Kərim oğlu</t>
  </si>
  <si>
    <t>Xeyirov Xürşüd Əhmədiyyə oğlu</t>
  </si>
  <si>
    <t>Məmmədov İsrayıl Sədri oğlu</t>
  </si>
  <si>
    <t>Məmmədov Məzahir Məmməd oğlu</t>
  </si>
  <si>
    <t>Fiziki şəxsin soyadı, adı, atasının adı, hüquqi şəxsin adı</t>
  </si>
  <si>
    <t>Lətifov Məhəmmədiyə Məhəmməd oğ.</t>
  </si>
  <si>
    <t>Məmmədov Əhmədiyyə Şəmsəddin oğ.</t>
  </si>
  <si>
    <t>Feyzullayev Rafiq Məhəmmədiyyə oğ.</t>
  </si>
  <si>
    <t>Feyzullayev Rasim Məhəmmədiyə oğ.</t>
  </si>
  <si>
    <t>X a ç m a z q ı ş l a q   k ə n d i</t>
  </si>
  <si>
    <t>İbrahimov Məhəmmədiyə Əhmədiyə o</t>
  </si>
  <si>
    <t>Əlipaşayev Məmmədəli Məhəmməd o</t>
  </si>
  <si>
    <t>İsmayılova Ələmgül Bəkir qızı</t>
  </si>
  <si>
    <t xml:space="preserve">Ustakişiyev Elxan Müzəffər oğlu </t>
  </si>
  <si>
    <t>Məmmədova Gülmayə Seyfəddin qızı</t>
  </si>
  <si>
    <t>Sadıqov Adil Niymət oğlu</t>
  </si>
  <si>
    <t>İsayev Adil Nəriman oğlu</t>
  </si>
  <si>
    <t>Nəsibov Qabil Əhməd oğlu</t>
  </si>
  <si>
    <t>Abdüləzizov Aydın Fətullah oğlu</t>
  </si>
  <si>
    <t>Haşımov Ayaz Bəxtiyar oğlu</t>
  </si>
  <si>
    <t>Hacıyeva İntizar Əsəd qızı</t>
  </si>
  <si>
    <t>Zahidov Akif Arif oğlu</t>
  </si>
  <si>
    <t>Həsənov Hüseyn Gülməmməd oğlu</t>
  </si>
  <si>
    <t>Həsənov Elşad Hüseyn oğlu</t>
  </si>
  <si>
    <t>İbrahimov Qoçunəli Camal oğlu</t>
  </si>
  <si>
    <t>Əliyeva Bahar Zakir qızı</t>
  </si>
  <si>
    <t>Soltanov Vacib Bayram oğlu</t>
  </si>
  <si>
    <t>Rüstəmova Mülayim Şükür qızı</t>
  </si>
  <si>
    <t>Baxışıv Binyamin Təmraz oğlu</t>
  </si>
  <si>
    <t xml:space="preserve">Səmədov Azad Əhməd oğlu </t>
  </si>
  <si>
    <t>Cumayev Kazım Həmid oğlu</t>
  </si>
  <si>
    <t>Mahmudov Məmməd Şamil oğlu</t>
  </si>
  <si>
    <t>İdrisov Şöhrət Əhməd oğlu</t>
  </si>
  <si>
    <t>Xasməmmədov Firuddin Ramazan oğlu</t>
  </si>
  <si>
    <t>Soltanov Rüfət Zülfiqar oğlu</t>
  </si>
  <si>
    <t>Haşımov Eldar Həsən oğlu</t>
  </si>
  <si>
    <t>Həsrətov Araz Cuma oğlu</t>
  </si>
  <si>
    <t>Əyyubov İlqar Məmmədiyə oğlu</t>
  </si>
  <si>
    <t>Hacıyev Afər Rza oğlu</t>
  </si>
  <si>
    <t>Abdurahmanov Abdulla Ələkbər oğlu</t>
  </si>
  <si>
    <t>Məmmədov Natiq Əhməd oğlu</t>
  </si>
  <si>
    <t>Umarov Talib Məhəmməd oğlu</t>
  </si>
  <si>
    <t>Umarov Xalid Məhəmməd oğlu</t>
  </si>
  <si>
    <t>Qarayev Mahir Mürsəl oğlu</t>
  </si>
  <si>
    <t>Nəcəfova Lətafət Nafil qızı</t>
  </si>
  <si>
    <t>Mikayilov Ələstun Bəxtiyar oğlu</t>
  </si>
  <si>
    <t>Əşrəfov Qəzənfər Kərim oğlu</t>
  </si>
  <si>
    <t>Əzimov Elxan Şahvəddin oğlu</t>
  </si>
  <si>
    <t>Abdulhüseynov Sahib Əli oğlu</t>
  </si>
  <si>
    <t>Hüseynəliyev Rahim Vəli oğlu</t>
  </si>
  <si>
    <t>Məmmədova Mənzər Ənvər qızı</t>
  </si>
  <si>
    <t>Məsimov Zərqəm Məhəmməd oğlu</t>
  </si>
  <si>
    <t>Musayev Səlim İsgəndər oğlu</t>
  </si>
  <si>
    <t>Mustafayeva Billurə Bədrəddin qızı</t>
  </si>
  <si>
    <t>Abdulxalıqov Qəyyum Baba oğlu</t>
  </si>
  <si>
    <t>Surxayev Vahid Məsim oğlu</t>
  </si>
  <si>
    <t>İsmayılova Nazilə Atlı qızı</t>
  </si>
  <si>
    <t>Tursunov Tasin Nazimoviç</t>
  </si>
  <si>
    <t>Yusubova Rahilə Camal qızı</t>
  </si>
  <si>
    <t>Musayev Rasim Məhəmməd oğlu</t>
  </si>
  <si>
    <t>Səfərov Soltan İslam oğlu</t>
  </si>
  <si>
    <t>Qasımova Şölə Həmid qızı</t>
  </si>
  <si>
    <t>Fətəliyev Xanlar Məmmədiyə oğlu</t>
  </si>
  <si>
    <t>Beydiyeva Şəlalə İman qızı</t>
  </si>
  <si>
    <t>İsmayılov Şövkət Hüseyinqulu oğlu</t>
  </si>
  <si>
    <t>Kərimova Güldəstə Məhəmməd q.</t>
  </si>
  <si>
    <t>Məmmədova Çiçək Calal qızı</t>
  </si>
  <si>
    <t>Məmmədova Sonaxanım Xuşmət qızı</t>
  </si>
  <si>
    <t>Məmmədyarova Sevil Əhməd qızı</t>
  </si>
  <si>
    <t>Muştaqov Vaqif Alıcan oğlu</t>
  </si>
  <si>
    <t>Omarova İnci Əli qızı</t>
  </si>
  <si>
    <t>Azaxov Səyyar Əliyar oğlu</t>
  </si>
  <si>
    <t>Əsgərova Aybəniz İslam qızı</t>
  </si>
  <si>
    <t xml:space="preserve">Əsgərov Ələfsər Məhərrəm oğlu </t>
  </si>
  <si>
    <t>Quliyev Hikmət Seyidməmməd oğlu</t>
  </si>
  <si>
    <t>Abbasov Vüsal Səyyaf oğlu</t>
  </si>
  <si>
    <t>Abbasov Tofiq Əmir oğlu</t>
  </si>
  <si>
    <t xml:space="preserve">Rzayev Fikrət Fərhad oğlu </t>
  </si>
  <si>
    <t>Əzimov Emin Seyfəddin oğlu</t>
  </si>
  <si>
    <t>Hidayətov Elşən Əfqan oğlu</t>
  </si>
  <si>
    <t>Hüceynov Azər Əfqan oğlu</t>
  </si>
  <si>
    <t>Yahyayeva İlhamə Əfqan qızı</t>
  </si>
  <si>
    <t>Süleymanov Elxan Cəmiyyət oğlu</t>
  </si>
  <si>
    <t>Əbülov Fərrux Dursun oğlu</t>
  </si>
  <si>
    <t>Əbülova Ofelya Alışan qızı</t>
  </si>
  <si>
    <t>Verdiyev Bəylər Heydər oğlu</t>
  </si>
  <si>
    <t>Abdulqədirov Söhbət Əbdürəhman oğlu</t>
  </si>
  <si>
    <t>Usubov Əziz Əzimə oğlu</t>
  </si>
  <si>
    <t>Əzimov Fəzli Seyfəddin oğlu</t>
  </si>
  <si>
    <t>Qarayev Zahir Mürsəl oğlu</t>
  </si>
  <si>
    <t>Rəsulov Rövşən Ağəli oğlu</t>
  </si>
  <si>
    <t>Umarov Tehran Umar oğlu</t>
  </si>
  <si>
    <t>Haciyev İlham Hümmət oğlu</t>
  </si>
  <si>
    <t>Məmmədxanov Sakit Niyazı oğlu</t>
  </si>
  <si>
    <t>Əliyeva Qətibə Allahverdi qızı</t>
  </si>
  <si>
    <t>Məmmədov Mahir Əli oğlu</t>
  </si>
  <si>
    <t>İsmayılova Şəfiqə Abdulhəlim qızı</t>
  </si>
  <si>
    <t>Şərifov Şərif Aydın oğlu</t>
  </si>
  <si>
    <t>Paşayeva Təhminə Sabir qızı</t>
  </si>
  <si>
    <t>Mirzəyev Baba İbad oğlu</t>
  </si>
  <si>
    <t>Səfərov Tofiq Qələm oğlu</t>
  </si>
  <si>
    <t>Səfərov İlqar Cəfər oğlu</t>
  </si>
  <si>
    <t>Novruzov Novruz Ələddin oğlu</t>
  </si>
  <si>
    <t>Hidayətova Afət Əliyusif qızı</t>
  </si>
  <si>
    <t>Seyidov Ramiz Məhəmməd oğlu</t>
  </si>
  <si>
    <t>Məmmədxanov Tahir Niyazı oğlu</t>
  </si>
  <si>
    <t>Nəsrullayeva İlhamə Yaşar qızı</t>
  </si>
  <si>
    <t>Səfərov Şahvələd Səfər oğlu</t>
  </si>
  <si>
    <t>Qədirov Seymur Tofiq oğlu</t>
  </si>
  <si>
    <t>Səfərov Nəbi Cəfər oğlu</t>
  </si>
  <si>
    <t>Manafov İntiqam Nəsir oğlu</t>
  </si>
  <si>
    <t>Mənəfov Rəsul Ələfsər oğlu</t>
  </si>
  <si>
    <t>Süleymanov Adil Muradəli oğlu</t>
  </si>
  <si>
    <t>Kazımov Ərəstun Mustafa oğlu</t>
  </si>
  <si>
    <t>İsmayılov Vüqar Abduləli oğlu</t>
  </si>
  <si>
    <t>Heydərov Akif Saat oğlu</t>
  </si>
  <si>
    <t>Rəhimov Rəhim Sultanəli oğlu</t>
  </si>
  <si>
    <t>İsmayılov Mehman Dursunəli oğlu</t>
  </si>
  <si>
    <t>Babayev Sahib Qəzənfər oğlu</t>
  </si>
  <si>
    <t>Mənəfova Sevil Bəhman qızı</t>
  </si>
  <si>
    <t>İmamverdiyev Fəxrəddin Hüseyn oğlu</t>
  </si>
  <si>
    <t>Hüseynəliyeva Mehriban Əmir qızı</t>
  </si>
  <si>
    <t>Güləhmədov Sərdar Ələkbər oğlu</t>
  </si>
  <si>
    <t>Həmidova Nailə Əziəmməd qızı</t>
  </si>
  <si>
    <t>Həsənova Firəngiz Əhməd qızı</t>
  </si>
  <si>
    <t>İbrahimxəlilov Kamran Zabur oğlu</t>
  </si>
  <si>
    <t>İbrahimxəlilov Tapdıq Alxas oğlu</t>
  </si>
  <si>
    <t>İsmayılov Süleyman Həmid oğlu</t>
  </si>
  <si>
    <t>İsmayılova Lətafət İzzət qızı</t>
  </si>
  <si>
    <t>İzatova Fəruzə Şaxsəddin qızı</t>
  </si>
  <si>
    <t>Kərimov Əmir Qurban oğlu</t>
  </si>
  <si>
    <t>Kərimov Əlövsət Kərim oğlu</t>
  </si>
  <si>
    <t>Məmmədov Hidayət Hümbət oğlu</t>
  </si>
  <si>
    <t>Abdullayev Rauf Musayəddin oğlu</t>
  </si>
  <si>
    <t>Bəşirova Limonad Umar qızı</t>
  </si>
  <si>
    <t>Kərimov Kərim Hacıkərim oğlu</t>
  </si>
  <si>
    <t>Cavadova Alya Ağakişi qızı</t>
  </si>
  <si>
    <t>Nuralıyeva Tamara Nifdalı qızı</t>
  </si>
  <si>
    <t>Ağayev Ramiz Ədil oğlu</t>
  </si>
  <si>
    <t>Əzizov Ramin Nizami oğlu</t>
  </si>
  <si>
    <t>Məhiyev Vidadi Ziyad oğlu</t>
  </si>
  <si>
    <t>Məmmədxanov Baxşəli Hacalı oğlu</t>
  </si>
  <si>
    <t>Mikayılov Əlican Bəxtiyar oğlu</t>
  </si>
  <si>
    <t>Musayev Kür Sidqi oğlu</t>
  </si>
  <si>
    <t>Musayev Xəqani Sidqi oğlu</t>
  </si>
  <si>
    <t>Nəsrullayev Dağlar Eldar oğlu</t>
  </si>
  <si>
    <t>Ağammədov Aydın Zeynəddin oğlu</t>
  </si>
  <si>
    <t>Abduləzizov Nazim Abduləziz oğlu</t>
  </si>
  <si>
    <t>Abdulhəmidov Aydın İsmayıl oğlu</t>
  </si>
  <si>
    <t>Osmanov Fikrət Məhəmməd oğlu</t>
  </si>
  <si>
    <t>Zakirov Zakir İdris oğlu</t>
  </si>
  <si>
    <t>Xəlilov Qadil Cəlil oğlu</t>
  </si>
  <si>
    <t>Xaçmazqışlaq  kəndi üzrə cəmi</t>
  </si>
  <si>
    <t>Həmidov Faiq İzzət oğlu</t>
  </si>
  <si>
    <t>Kənd  ərazi komissiyasının adı</t>
  </si>
  <si>
    <t>Sıra     N-si</t>
  </si>
  <si>
    <t>Astraxanovka kəndi üzrə cəmi</t>
  </si>
  <si>
    <t>Xəlilov Şərif Cəlil oğlu</t>
  </si>
  <si>
    <t>Əzizov Tofiq Səməd oğlu</t>
  </si>
  <si>
    <t>İsmayilov Novruz İsmayil oğlu</t>
  </si>
  <si>
    <t>Məmmədov Atamoğlan Fərrux oğlu</t>
  </si>
  <si>
    <t>Rəsulov Mehman Rəsul oğlu</t>
  </si>
  <si>
    <t>Haciyev Əhəd Mustafa oğlu</t>
  </si>
  <si>
    <t>Həmidov Rəhman Famil oğlu</t>
  </si>
  <si>
    <t>Qafarov Akif Mürsəl oğlu</t>
  </si>
  <si>
    <t>Qurbanov Çingiz Qurban oğlu</t>
  </si>
  <si>
    <t>Əhmədov Cavanşir Nəriman oğlu</t>
  </si>
  <si>
    <t>Həmidov Nəbi Sədrəddin oğlu</t>
  </si>
  <si>
    <t>Məmmədova İlhamə Mürsəl qızı</t>
  </si>
  <si>
    <t>Həmidov Vidadi Sədrəddin oğlu</t>
  </si>
  <si>
    <t>Qafarov Elşad Vahid oğlu</t>
  </si>
  <si>
    <t>Mahmudov İmdad İsa oğlu</t>
  </si>
  <si>
    <t>Qafarova Gülbahar İsmayıl qızı</t>
  </si>
  <si>
    <t>Seyidəliyeva Fəxradə Niyazi qızı</t>
  </si>
  <si>
    <t>Əliyev Yamən Abdulla oğlu</t>
  </si>
  <si>
    <t>Novruzov Nofər Mustafa oğlu</t>
  </si>
  <si>
    <t>İsmayılov Rəhim Səməd oğlu</t>
  </si>
  <si>
    <t>Həmidov Bədrəddin Şəmsəddin oğlu</t>
  </si>
  <si>
    <t>İsmayılova Nüşabə Bəkir qızı</t>
  </si>
  <si>
    <t>Qaffarov Qəzənfər Əşrəf oğlu</t>
  </si>
  <si>
    <t>Qaffarova Solmaz Əhməd qızı</t>
  </si>
  <si>
    <t>Babayev Sahib Abbas oğlu</t>
  </si>
  <si>
    <t>Abbasova İpək Fərməz qızı</t>
  </si>
  <si>
    <t>Kafarov Məsim Zahid oğlu</t>
  </si>
  <si>
    <t>Seyidəliyev Fəxrəddin Bəxtiyar oğlu</t>
  </si>
  <si>
    <t>İsmayılov Rəşid Səməd oğlu</t>
  </si>
  <si>
    <t>Əliyev Əsəd Nuru oğlu</t>
  </si>
  <si>
    <t>Babayeva Şəfiqə Abbas qızı</t>
  </si>
  <si>
    <t>Salamov Rəsul Çərkəz oğlu</t>
  </si>
  <si>
    <t>Salamov Əjdər Tərlan oğlu</t>
  </si>
  <si>
    <t>Soltanova Rəxşəndə Salman qızı</t>
  </si>
  <si>
    <t>Qurbanov Tangiz Qurban oğlu</t>
  </si>
  <si>
    <t>Abdurahmanov Cerman Mahmud oğlu</t>
  </si>
  <si>
    <t>Qaffarov Zahir Vahid oğlu</t>
  </si>
  <si>
    <t>Məmmədov Fərəməz Rəhim oğlu</t>
  </si>
  <si>
    <t>İbrahimov Sabir Muxdar oğlu</t>
  </si>
  <si>
    <t>Qasımov Vaqif Valeh oğlu</t>
  </si>
  <si>
    <t>Qasımov Xanlar Vaqif oğlu</t>
  </si>
  <si>
    <t>Xəlilova Tövhə Həsən qızı</t>
  </si>
  <si>
    <t>Adıgözəlova Fatma Şərif qızı</t>
  </si>
  <si>
    <t>Əliyev Söhbət Abdulla oğlu</t>
  </si>
  <si>
    <t>Əliyeva Ceyran Səməd qızı</t>
  </si>
  <si>
    <t>İsmayılov Mehman Nazim oğlu</t>
  </si>
  <si>
    <t>Məmmədov Tehran Veysəl oğlu</t>
  </si>
  <si>
    <t>Mikayılov Etibar Saleh oğlu</t>
  </si>
  <si>
    <t>Qaffarov Əlyar Ənvər oğlu</t>
  </si>
  <si>
    <t>Adısov Nəriman Yusub oğlu</t>
  </si>
  <si>
    <t>Babayeva Südabə Malik qızı</t>
  </si>
  <si>
    <t>Umarova Raya Gülbala qızı</t>
  </si>
  <si>
    <t>Adılova Əsmayə Saat qızı</t>
  </si>
  <si>
    <t>Mustafayeva Nailə Saat qızı</t>
  </si>
  <si>
    <t>Umarov Ayaz Əhməd oğlu</t>
  </si>
  <si>
    <t>Umarova Nazilə Məmmədkərim qızı</t>
  </si>
  <si>
    <t>Fərəcullayeva Güllər Çələbi qızı</t>
  </si>
  <si>
    <t>Ağababayev İlqar Məmmədəli oğlu</t>
  </si>
  <si>
    <t>İbrahimxəlilov İbrahimxəlil Ramazan oğ.</t>
  </si>
  <si>
    <t>Hacıyev Adil Murad oğlu</t>
  </si>
  <si>
    <t>Həbibullyev Məhəmməd Behcət oğlu</t>
  </si>
  <si>
    <t>Həmidov Faiq Mövlud oğlu</t>
  </si>
  <si>
    <t>D ə y m ə d a ğ l ı        k ə n d i</t>
  </si>
  <si>
    <t>Ərazi komissiyası üzrə                         Yekun cəmi</t>
  </si>
  <si>
    <t>Balakişiyev Sahib Mabud oğlu</t>
  </si>
  <si>
    <t>Yemişənli kəndi üzrə cəmi</t>
  </si>
  <si>
    <t>Əliyev Tehran Nazim oğlu</t>
  </si>
  <si>
    <t>Veriləsi yardımın məbləği (manatla)</t>
  </si>
  <si>
    <t>Taxıl (qarğıda- lısız)</t>
  </si>
  <si>
    <t>Üzüm bağı</t>
  </si>
  <si>
    <t>Dəymədağlı  kəndi üzrə cəmi</t>
  </si>
  <si>
    <t>T ə r k e ş        k ə n d i</t>
  </si>
  <si>
    <t>Tərkeş  kəndi üzrə cəmi</t>
  </si>
  <si>
    <t>Məmmədov Sadəddin Tacəddin oğlu</t>
  </si>
  <si>
    <t>İsmayılov Ağasi Baba oğlu</t>
  </si>
  <si>
    <t>Nəbiyev Əlihüseyn Məmməd oğlu</t>
  </si>
  <si>
    <t>Adımov Fərman Xəlil oğlu</t>
  </si>
  <si>
    <t>Məmmədyarova Şüküfə Xəlil qızı</t>
  </si>
  <si>
    <t>Camalov İlham İsfəndiyar oğlu</t>
  </si>
  <si>
    <t>Umarov Nəsir Qasım oğlu</t>
  </si>
  <si>
    <t>Mustafayev Şamil Nəsir oğlu</t>
  </si>
  <si>
    <t>Məmmədov Yaşar İsmayıl oğlu</t>
  </si>
  <si>
    <t>Mehdiyev Rasim Hünbət oğlu</t>
  </si>
  <si>
    <t>Mahmudov Veysəl Yusif oğlu</t>
  </si>
  <si>
    <t>Məmmədov İsmayıl Zahid oğlu</t>
  </si>
  <si>
    <t>Həmzəyev İlham Abdulhüseyin oğlu</t>
  </si>
  <si>
    <t>Nazarov Nöfəl İbadulla oğlu</t>
  </si>
  <si>
    <t>İsgəndərov Fərman İskəndər oğlu</t>
  </si>
  <si>
    <t>Həsrətov Cümşüd Babalı oğlu</t>
  </si>
  <si>
    <t>Alxasova Rüxsarə Şirin qızı</t>
  </si>
  <si>
    <t>Ağakişiyev Elmar Şahid oğlu</t>
  </si>
  <si>
    <t>Ağakişiyev Fariz Şahid oğlu</t>
  </si>
  <si>
    <t>Atakişiyeva Bahar Alxas qızı</t>
  </si>
  <si>
    <t>Bilalov Rza İsbəndi oğlu</t>
  </si>
  <si>
    <t>Cumayəddinov Seymur Cavid oğlu</t>
  </si>
  <si>
    <t>Əzizova Nişanə Əziz qızı</t>
  </si>
  <si>
    <t>Feyzullayev Fizuli Kamal oğlu</t>
  </si>
  <si>
    <t>Hacıyev Telman Əliyəsər oğlu</t>
  </si>
  <si>
    <t>Məmmədova Sünbülə Şəfaqət qızı</t>
  </si>
  <si>
    <t>Həmidov Məzahir Möhüddün oğlu</t>
  </si>
  <si>
    <t>İslamov Elməddin Xəlil oğlu</t>
  </si>
  <si>
    <t>Zalov Puşkin Şiralı oğlu</t>
  </si>
  <si>
    <t>Kərimova Nazxanım Əhmədoğa qızı</t>
  </si>
  <si>
    <t>Kərimov Məcid Baba oğlu</t>
  </si>
  <si>
    <t>Əhmədov Rasim Qiryət oğlu</t>
  </si>
  <si>
    <t>Quliyev Zavəddin Seyfəddin oğlu</t>
  </si>
  <si>
    <t>Məmmədov Ramiz Nazir oğlu</t>
  </si>
  <si>
    <t>İslamov İslam Xəlil oğlu</t>
  </si>
  <si>
    <t>İslamov Təvəkkül İslam oğlu</t>
  </si>
  <si>
    <t>Əhmədova Əzizə Nüsrət qızı</t>
  </si>
  <si>
    <t>İsmayılov Arzu İsmayıl oğlu</t>
  </si>
  <si>
    <t>Loskutov İvan Pavloviç</t>
  </si>
  <si>
    <t>Mamadoliyeva Qulçexra Mustafayevna</t>
  </si>
  <si>
    <t>Novruzov Arif Məlik oğlu</t>
  </si>
  <si>
    <t>Novruzov Sevdimalı Məmmədalı oğlu</t>
  </si>
  <si>
    <t>Səmədova Aygün Yaşar qızı</t>
  </si>
  <si>
    <t>Batayev Nikolay İvanoviç (II)</t>
  </si>
  <si>
    <t>Sübəyev Nizami Hidayət oğlu</t>
  </si>
  <si>
    <t>Əzimov Çingiz Əliyəddin oğlu</t>
  </si>
  <si>
    <t>Nəsirova Ruqiyyə Əliyəddin qızı</t>
  </si>
  <si>
    <t>Sübəyeva Rahilə Hidayət qızı</t>
  </si>
  <si>
    <t>Nəsirov Rafiq Yunis oğlu</t>
  </si>
  <si>
    <t>Nəsirova Mələk Hacıbala qızı</t>
  </si>
  <si>
    <t>Səfərəliyev Ramil Ərzuman oğlu</t>
  </si>
  <si>
    <t>Səfərəliyeva Rahilə Mütəllif qızı</t>
  </si>
  <si>
    <t>Tağıyeva Mülayim Abdulla qızı</t>
  </si>
  <si>
    <t>Bədəlova Cəmilə Əliyəddin qızı</t>
  </si>
  <si>
    <t>Əliyeva Ziyafət Ziyad qızı</t>
  </si>
  <si>
    <t>Kamilov Qorxmaz Dilənçi oğlu</t>
  </si>
  <si>
    <t>Mövlamov Ramazan Zaman oğlu</t>
  </si>
  <si>
    <t>Mövlamov Seymur Yadıgir oğlu</t>
  </si>
  <si>
    <t>Poladov Ələsgər Məhyəddin oğlu</t>
  </si>
  <si>
    <t>Babayev Hacımirzə Ağamirzə oğlu</t>
  </si>
  <si>
    <t>Səfərəliyev Mehman Rəhmalı oğlu</t>
  </si>
  <si>
    <t>Kamilov Əhməd Dilənçi oğlu</t>
  </si>
  <si>
    <t>Muğumov Tahir Ağamirzə oğlu</t>
  </si>
  <si>
    <t>Ağayev Qorxmaz Yengibar oğlu</t>
  </si>
  <si>
    <t>Ağayeva Rəfiqə Qəni qızı</t>
  </si>
  <si>
    <t>Əliyev Şövkət Şəfaqət oğlu</t>
  </si>
  <si>
    <t>Fərəcova Məsubə Abdulla qızı</t>
  </si>
  <si>
    <t>Vahabov Araz Cəlaləddin  oğlu</t>
  </si>
  <si>
    <t>Adıyev Ərzuman Məmmədəli oğlu</t>
  </si>
  <si>
    <t>Əhmədov Rahim Sabir oğlu</t>
  </si>
  <si>
    <t>Əhmədov Sabir Abdulla oğlu</t>
  </si>
  <si>
    <t>Əhmədov Şahin Sabir oğlu</t>
  </si>
  <si>
    <t>Məmmədəliyev Habil Kamal oğlu</t>
  </si>
  <si>
    <t>Sadıqov Bəlyar Bəhərçin oğlu</t>
  </si>
  <si>
    <t>Səfərov Sadəddin Saməddin oğlu</t>
  </si>
  <si>
    <t>Salahov Şirin Bəşər oğlu</t>
  </si>
  <si>
    <t>Kərimova Rahilə Fərhad qızı</t>
  </si>
  <si>
    <t>Məmmədov Əziz Xalid oğlu</t>
  </si>
  <si>
    <t>Gülməmmədov Mübariz Mürvət oğlu</t>
  </si>
  <si>
    <t>Fətəliyeva Şəlalə Əlimirzə qızı</t>
  </si>
  <si>
    <t>Süleymanov Eyvaz İslam oğlu</t>
  </si>
  <si>
    <t>Orucov Asim Əli oğlu</t>
  </si>
  <si>
    <t>Gülməmmədov Firamin Namət oğlu</t>
  </si>
  <si>
    <t>Rəsulova Sahibə Cəlal qızı</t>
  </si>
  <si>
    <t>Süleymanov Rasim Muxlis oğlu</t>
  </si>
  <si>
    <t>Sadıqov Cavanşir İdris oğlu</t>
  </si>
  <si>
    <t>Rəşidova Sürəyya Rəcəb qızı</t>
  </si>
  <si>
    <t>Abdurahmanov Taryel Elməddin oğlu</t>
  </si>
  <si>
    <t>Əliyev Əmir Allahverdi oğlu</t>
  </si>
  <si>
    <t>İmamverdiyev Sahib Tacəddin oğlu</t>
  </si>
  <si>
    <t>Qarayev Cahangir Zahid oğlu</t>
  </si>
  <si>
    <t>Qarayev Elşad Misir oğlu</t>
  </si>
  <si>
    <t>Çələbiyev Qalib Qurbanəli oğlu</t>
  </si>
  <si>
    <t>Abbasov Lətif Aman oğlu</t>
  </si>
  <si>
    <t>Yunusova Xalidə Hacı qızı</t>
  </si>
  <si>
    <t>Həsənov Fərhad Əsgər oğlu</t>
  </si>
  <si>
    <t>Dadşov Nazim Hümbət oğlu</t>
  </si>
  <si>
    <t>Əliyev Şakir Abdulla oğlu</t>
  </si>
  <si>
    <t>Əliyev Telman Abdulla oğlu</t>
  </si>
  <si>
    <t>Hüseynov Azər Hümbət oğlu</t>
  </si>
  <si>
    <t>İbrahimov Fərman Səlim oğlu</t>
  </si>
  <si>
    <t>Kərimov Kərim Həsən oğlu</t>
  </si>
  <si>
    <t>Kərimov Qızbəs Ənvər qızı</t>
  </si>
  <si>
    <t>Kərimov Zeynəddin Nəriman oğlu</t>
  </si>
  <si>
    <t>Kərimova Saqibət Umar qızı</t>
  </si>
  <si>
    <t>İsrafilov Qaraxan Məcməddin oğlu</t>
  </si>
  <si>
    <t>Həsənov Ramiz Koroğlu oğlu</t>
  </si>
  <si>
    <t>Məmmədov Zaməddin Tacəddin oğlu</t>
  </si>
  <si>
    <t>Atakişiyev Dağlar Zakir oğlu</t>
  </si>
  <si>
    <t>Abdulhüseynov Viktor Hümbət oğlu</t>
  </si>
  <si>
    <t>Məmmədov Əli Əlihüseyn oğlu</t>
  </si>
  <si>
    <t>Mahmudov Eldar Məmməd oğlu</t>
  </si>
  <si>
    <t>Falunov Vaxiddin</t>
  </si>
  <si>
    <t>Ramazanova Minəxanım Ağaçirin qızı</t>
  </si>
  <si>
    <t>Verdiyeva Tənzilə Teymur qızı</t>
  </si>
  <si>
    <t>Hüseynova Sürəyya Hümbət qızı</t>
  </si>
  <si>
    <t>Ağayeva Elnara Hidayət qızı</t>
  </si>
  <si>
    <t>Əzizov Vüqar İzzət oğlu</t>
  </si>
  <si>
    <t>Hüseynova Əsmayə Nəbi qızı</t>
  </si>
  <si>
    <t>Əbdürrəhimova Rəmziyə Abdulkərim qızı</t>
  </si>
  <si>
    <t>Dadaşova Narilə İbrahimxəlil qızı</t>
  </si>
  <si>
    <t>Hüseynov Şükür Bada oğlu</t>
  </si>
  <si>
    <t>Abdullayev Arif Abdulla oğlu</t>
  </si>
  <si>
    <t>Ulubəyov İzzət Fizuli oğlu</t>
  </si>
  <si>
    <t>Hüseynov Azər Əhməd oğlu</t>
  </si>
  <si>
    <t>İbrahimov Aydın İsmayıl oğlu</t>
  </si>
  <si>
    <t>Şəfiyev Vüqar Ömər oğlu</t>
  </si>
  <si>
    <t>Muradov Şakir Sərdar oğlu</t>
  </si>
  <si>
    <t>Falunov Zaynidin Mamedoviç</t>
  </si>
  <si>
    <t>İbrahimov Məhəmmədəli Nəcəf oğlu</t>
  </si>
  <si>
    <t>Ağayev Xanlar İspəndiyar oğlu</t>
  </si>
  <si>
    <t>Ağayeva Münavvər Mühbalı qızı</t>
  </si>
  <si>
    <t>Cəfərov Niymət Mürvət oğlu</t>
  </si>
  <si>
    <t>Əliyeva Malikə Virişanovna</t>
  </si>
  <si>
    <t>Güləhmədov Kamal Camal oğlu</t>
  </si>
  <si>
    <t>Yusubova Reyhan Məmmədəli qızı</t>
  </si>
  <si>
    <t>İsmayılov Yavər Ağasi oğlu</t>
  </si>
  <si>
    <t>İbrahimov Bəhərçin Həsən oğlu</t>
  </si>
  <si>
    <t>İsrəfilov Səfixan Məcməddin oğlu</t>
  </si>
  <si>
    <t>Həsənov Məcit İsa oğlu</t>
  </si>
  <si>
    <t>Məmmədəliyev Məmmədəli Curu oğlu</t>
  </si>
  <si>
    <t>Petrova Valentina Vasilyevna</t>
  </si>
  <si>
    <t>Əliyev Əlibala Abdulxaliqoviç</t>
  </si>
  <si>
    <t>İbrahimov Cəbrayıl Mikayıl oğlu</t>
  </si>
  <si>
    <t>Tahirov Xalid Məlik oğlu</t>
  </si>
  <si>
    <t>Babayev Ramiz Qeysəddin oğlu</t>
  </si>
  <si>
    <t>Rzayev Yasən Kamil oğlu</t>
  </si>
  <si>
    <t>Musayev Fazil Abdukərim oğlu</t>
  </si>
  <si>
    <t>Əliyeva Səxavət Əziz qızı</t>
  </si>
  <si>
    <t>Həkimova Gülsurə Dadaş qızı</t>
  </si>
  <si>
    <t>Məlikov Mirbala Mahmudalı oğlu</t>
  </si>
  <si>
    <t>Məmmədkərimova Sona Əli qızı</t>
  </si>
  <si>
    <t>Musayev Adil Abdukərim oğlu</t>
  </si>
  <si>
    <t>Qurbanov Əbülfət İman oğlu</t>
  </si>
  <si>
    <t>Rusulov Həsən Abuzər oğlu</t>
  </si>
  <si>
    <t>Rzayev Zabit İzzət oğlu</t>
  </si>
  <si>
    <t>Tanrıverdiyev Elmira Nəriman oğlu</t>
  </si>
  <si>
    <t>Umarov Fizuli Hüseyn oğlu</t>
  </si>
  <si>
    <t>Xuduyev Qabil Cəbrayıl oğlu</t>
  </si>
  <si>
    <t>Abbasova Gülcöhrə İsmayıl qızı</t>
  </si>
  <si>
    <t>Cəfərov Cavanşir Cəfər oğlu</t>
  </si>
  <si>
    <t>Rzayev Fərman Hacımməd oğlu</t>
  </si>
  <si>
    <t>Salamov Aqil Saməddin oğlu</t>
  </si>
  <si>
    <t>Seyidxanov Hüseyn Mirzə oğlu</t>
  </si>
  <si>
    <t>Süleymanov Tahir Vahid oğlu</t>
  </si>
  <si>
    <t>Bayraməliyev İzzət Səfərbəy oğlu</t>
  </si>
  <si>
    <t>Əzizov Yaşar Yaqub oğlu</t>
  </si>
  <si>
    <t>Hidayətov İlqar Əsabəli oğlu</t>
  </si>
  <si>
    <t>İsmayılov Kərim Şirin oğlu</t>
  </si>
  <si>
    <t>Toskoynova Elza Rasıkovna</t>
  </si>
  <si>
    <t>Əsədov Ziyəddin Əsəd oğlu</t>
  </si>
  <si>
    <t>Əşrəfov Abdulkərim Kərim oğlu</t>
  </si>
  <si>
    <t>Həşimov Mirfaiq Nurməmməd oğlu</t>
  </si>
  <si>
    <t>Məmmədov İskəndər Xürrəm oğlu</t>
  </si>
  <si>
    <t>Məmmədov Vilayət Muslüm oğlu</t>
  </si>
  <si>
    <t>Məmmədov Yaşar Veysər oğlu</t>
  </si>
  <si>
    <t>Novruzov Vaqif Şah oğlu</t>
  </si>
  <si>
    <t>Qədirli Məlahət Vəssaf qızı</t>
  </si>
  <si>
    <t>Qədirov Çingiz Vəssaf oğlu</t>
  </si>
  <si>
    <t>Salamov Xalid Şərif oğlu</t>
  </si>
  <si>
    <t>Nəsibov Şahin Şükür oğlu</t>
  </si>
  <si>
    <t>Şükürov Telman Baba oğlu</t>
  </si>
  <si>
    <t>Həsrətov Samir Bəhram oğlu</t>
  </si>
  <si>
    <t>İsmayılova Nərgiz Rafiq qızı</t>
  </si>
  <si>
    <t>Tosqoyunova Nataşa Qrişayevna</t>
  </si>
  <si>
    <t>Məmmədova Çimnaz Xürrəm qızı</t>
  </si>
  <si>
    <t>İbrahimov Tofiq Vəli oğlu</t>
  </si>
  <si>
    <t>İsmayılov Arif İlham oğlu</t>
  </si>
  <si>
    <t>Nürəddinova Xanım Şavəddin qızı</t>
  </si>
  <si>
    <t>Yusifov Fərman Saleh oğlu</t>
  </si>
  <si>
    <t>Hüseyni Xəqani Mövsüm oğlu</t>
  </si>
  <si>
    <t>Mustafayeva Rahibə Məcnun qızı</t>
  </si>
  <si>
    <t>Əfəndiyev Nazim Sadəddin oğlu</t>
  </si>
  <si>
    <t>Nəsrullayev Mübariz İsmayəddin oğlu</t>
  </si>
  <si>
    <t xml:space="preserve">Məmmədov  Məsim Hidayət oğlu </t>
  </si>
  <si>
    <t>Kərimov İmran Dahi oğlu</t>
  </si>
  <si>
    <t>Kərimov Asif Dahi oğlu</t>
  </si>
  <si>
    <t>Məmmədov Telman Müzəffər oğlu</t>
  </si>
  <si>
    <t>Hacıyeva Ellada Fətullah qızı</t>
  </si>
  <si>
    <t>Loğmanov Qərib Mühiddin oğlu</t>
  </si>
  <si>
    <t>Çiyərxanov Fazil Əlif oğlu</t>
  </si>
  <si>
    <t>Kərimov Varis Cəlil oğlu</t>
  </si>
  <si>
    <t>Məmmədova Sevil Veysəl qızı</t>
  </si>
  <si>
    <t>Abdullayev Tapdıq Səftər oğlu</t>
  </si>
  <si>
    <t>Azaxov Sadiq Knyaz oğlu</t>
  </si>
  <si>
    <t>Azaxova Zahidə Mikayıl qızı</t>
  </si>
  <si>
    <t>Kərimova Ülkər İsmayıl qızı</t>
  </si>
  <si>
    <t>İsmayılova Minayə Əlixan qızı</t>
  </si>
  <si>
    <t>Məmmədyarov Tofiq Saqrab oğlu</t>
  </si>
  <si>
    <t>Camalov İsfəndiyar Zahid oğlu</t>
  </si>
  <si>
    <t>Əyyubov İzzət Cumar oğlu</t>
  </si>
  <si>
    <t>Adıgözəlova Vəfa İzzət qızı</t>
  </si>
  <si>
    <t>Eyibova Salatın Abuzər qızı</t>
  </si>
  <si>
    <t>Yarəhmədov Nizami İskəndər oğlu</t>
  </si>
  <si>
    <t>Məmmədov Əbilqasım Ummətoviç</t>
  </si>
  <si>
    <t>Mamadaliyev Atam Mamatoviç</t>
  </si>
  <si>
    <t>İsrafilov Arif İsrafil oğlu</t>
  </si>
  <si>
    <t>Cəfərova Rəqiyyə Əlihüseyn qızı</t>
  </si>
  <si>
    <t>Qabilov Zeynal Qabiloviç</t>
  </si>
  <si>
    <t>İbrahimov Çingiz Qubat oğlu</t>
  </si>
  <si>
    <t>Məhəmmədova Məhluqə Avadanovna</t>
  </si>
  <si>
    <t>Yolçuyeva Sevda Səlim qızı</t>
  </si>
  <si>
    <t>Mamadoliyev Tamal Maşatoviç</t>
  </si>
  <si>
    <t>Mahmudov Mürvət Məhəmməd oğlu</t>
  </si>
  <si>
    <t>İbrahimov Mahir Mütəlif oğlu</t>
  </si>
  <si>
    <t>Muştaqova Zərifə Hüseyn qızı</t>
  </si>
  <si>
    <t>Edilxanov Şavaqat Vəli oğlu</t>
  </si>
  <si>
    <t>Nəbiyev Pöhrüz Nəcəf oğlu</t>
  </si>
  <si>
    <t>Novruzov Fəyyaz Məlik oğlu</t>
  </si>
  <si>
    <t>Novruzov Xəlil Məlik oğlu</t>
  </si>
  <si>
    <t>Quluyev Ülüfət Əmrah oğlu</t>
  </si>
  <si>
    <t>Səmədova Zümrüd Sabir qızı</t>
  </si>
  <si>
    <t>Tağıyeva Gülpəri Fərman qızı</t>
  </si>
  <si>
    <t>Jabina Marina Nikolayevna</t>
  </si>
  <si>
    <t>Rəhimov Arzuman İsa oğlu</t>
  </si>
  <si>
    <t>Aydınov Eldar Cümşüd oğlu</t>
  </si>
  <si>
    <t xml:space="preserve">Fətəliyev Araz Məmmədiyə oğlu </t>
  </si>
  <si>
    <t>Hacıəhmədov Baharəddin Abdulla oğlu</t>
  </si>
  <si>
    <t>Haşımova Simuzər Tofiq qızı</t>
  </si>
  <si>
    <t>İmamverdiyeva Şəlalə Balabəy qızı</t>
  </si>
  <si>
    <t>İsgəndərov Azad Novruz oğlu</t>
  </si>
  <si>
    <t>Qurbanova Tükəzban Abdulla qızı</t>
  </si>
  <si>
    <t>Umarov Vəlyəddin Lətif oğlu</t>
  </si>
  <si>
    <t>Ağabəyov Nizami Səfəralı oğlu</t>
  </si>
  <si>
    <t>Ağabəyov Mehdi Səfəralı oğlu</t>
  </si>
  <si>
    <t>Yusifova Gövhər Cəlal qızı</t>
  </si>
  <si>
    <t>Lətifov İsrail Mikayıl oğlu</t>
  </si>
  <si>
    <t>Ağabəyov Aydın Səfəralı oğlu</t>
  </si>
  <si>
    <t>Umarov Elman Məmmədiyyə oğlu</t>
  </si>
  <si>
    <t>Rəşidov Fərhad Süleyman oğlu</t>
  </si>
  <si>
    <t>Musayev İbrahim Musa oğlu</t>
  </si>
  <si>
    <t>Lətifov Cəbrayıl Mikayıl oğlu</t>
  </si>
  <si>
    <t>Məmmədov İbrahim Xanad oğlu</t>
  </si>
  <si>
    <t>Səfərov Kərəm Cəlil oğlu</t>
  </si>
  <si>
    <t>Gülməmmədov Namət Bəhərçin oğlu</t>
  </si>
  <si>
    <t>Çələbiyev Mirzəli Vahab oğlu</t>
  </si>
  <si>
    <t>Məmmədov Xanad Baba oğlu</t>
  </si>
  <si>
    <t>Çələbiyeva Məryəm Atlı qızı</t>
  </si>
  <si>
    <t>Rəşidov Nurəddin Kəmaləddin oğlu</t>
  </si>
  <si>
    <t>Allahverdiyev İlham Abdusöyün oğlu</t>
  </si>
  <si>
    <t>Allahverdiyev Allahverdi Abdusöyün oğlu</t>
  </si>
  <si>
    <t>Səfərəliyev Kamal İslam oğlu</t>
  </si>
  <si>
    <t>Mikayılov Məcid Cəlal oğlu</t>
  </si>
  <si>
    <t>Umarov Sadəddin Lətif oğlu</t>
  </si>
  <si>
    <t>Xəlilov Noyabr Mütəllif oğlu</t>
  </si>
  <si>
    <t>Abbasov Soltan Sadəddin oğlu</t>
  </si>
  <si>
    <t>Kərimov Bəybala Rəhim oğlu</t>
  </si>
  <si>
    <t>Rəhimov Feruz Novruz oğlu</t>
  </si>
  <si>
    <t>Bucaq kəndi</t>
  </si>
  <si>
    <t>Calut kəndi</t>
  </si>
  <si>
    <t>Muxas kəndi</t>
  </si>
  <si>
    <t>Baş Daşağıl kəndi</t>
  </si>
  <si>
    <t>Fərəcullayeva Solmaz Xalis qızı</t>
  </si>
  <si>
    <t>Lətifov Sahib Cəlil oğlu</t>
  </si>
  <si>
    <t>Məmmədov Qəhrəman Məmməd oğlu</t>
  </si>
  <si>
    <t>Məmmədova Rəna Məhəmmədiyyə q.</t>
  </si>
  <si>
    <t>Əfəndiyev Salman Şəfi oğlu</t>
  </si>
  <si>
    <t>Əfəndiyev Ramiz İsmayıl oğlu</t>
  </si>
  <si>
    <t>Dadaşov Rasim Dadaş oğlu</t>
  </si>
  <si>
    <t>Əliyev Cəlil Cəlal oğlu</t>
  </si>
  <si>
    <t>Hacıyev Zakir Rizvan oğlu</t>
  </si>
  <si>
    <t>Əliyev Abduxalıq Saməddin oğlu</t>
  </si>
  <si>
    <t>Mustafayev Nəbi Məmmədiyə oğlu</t>
  </si>
  <si>
    <t>Hüseynov Eyvaz Teymur oğlu</t>
  </si>
  <si>
    <t>Həsənov Arif Mustafa oğlu</t>
  </si>
  <si>
    <t>Eyyubov Arif Hüseyn oğlu</t>
  </si>
  <si>
    <t>Hüseynov Rəhman Möhlüd oğlu</t>
  </si>
  <si>
    <t>Nuriyev Tahir Mürsəl oğlu</t>
  </si>
  <si>
    <t>Xudiyef Fazil Cavanşir oğlu</t>
  </si>
  <si>
    <t>Allahverdiyev Qalib Əhməd oğlu</t>
  </si>
  <si>
    <t>Hüseynov Abdulla Allahverdi oğlu</t>
  </si>
  <si>
    <t>Salamov Cümşüd Osman oğlu</t>
  </si>
  <si>
    <t>İsmayılov Səfər Alxas oğlu</t>
  </si>
  <si>
    <t>Nəbiyev Nəbi Kamil oğlu</t>
  </si>
  <si>
    <t>Xəlilov Famil Noyabr oğlu</t>
  </si>
  <si>
    <t>Abduləzizov Nayib Abuzər oğlu</t>
  </si>
  <si>
    <t>Həsənov Əkbər Calal oğlu</t>
  </si>
  <si>
    <t>Nəbiyev Kamran Kamil oğlu</t>
  </si>
  <si>
    <t>Şirinov Məmməd Üzeyir oğlu</t>
  </si>
  <si>
    <t>İbrahimova Gülmayə Qasım qızı</t>
  </si>
  <si>
    <t>Feyzullayeva Təzəgül Dadaş qızı</t>
  </si>
  <si>
    <t>Səmədov Ramiz Möhlüd oğlu</t>
  </si>
  <si>
    <t>Babayev Qalib Tapdıq oğlu</t>
  </si>
  <si>
    <t>Salamova Mahnur Saməddin qızı</t>
  </si>
  <si>
    <t>Babayev Eldar Alxas oğlu</t>
  </si>
  <si>
    <t>Alıyev Habil Taryel oğlu</t>
  </si>
  <si>
    <t>Abdullayev Füzuli Ələddin oğlu</t>
  </si>
  <si>
    <t>Orucov Hidayət Məmməd oğlu</t>
  </si>
  <si>
    <t>Baxşəliyev Kamil Məmmədhəsən oğlu</t>
  </si>
  <si>
    <t>Səlimov Azad Ərşad oğlu</t>
  </si>
  <si>
    <t>Mustafayev Bəhram Adıgözəl oğlu</t>
  </si>
  <si>
    <t>İskəndərova Gülafət Şamil qızı</t>
  </si>
  <si>
    <t>Qasımov İsa Məhəmməd oğlu</t>
  </si>
  <si>
    <t>Əhmədov Bəlyar Nadir oğlu</t>
  </si>
  <si>
    <t>Yusupov İslam Əliyeviç</t>
  </si>
  <si>
    <t xml:space="preserve">           becərilməsinə  ğörə  40  manat  hesabı  ilə  dövlət  büdcəsinin  vəsaiti  hesabına  veriləcək  yardım  haqqında</t>
  </si>
  <si>
    <t>Çələbiyev Daşqın Qubud oğlu</t>
  </si>
  <si>
    <t>Mikayılov Akif Abdurahman oğlu</t>
  </si>
  <si>
    <t>Rzayeva Şahsənəm Kərim qızı</t>
  </si>
  <si>
    <t>Orucova Gülcahan Yusif qızı</t>
  </si>
  <si>
    <t>Qurbanova Şükufə Şirin qızı</t>
  </si>
  <si>
    <t>Yusifova Dilbər Mehdi qızı</t>
  </si>
  <si>
    <t>İbrahimov Mikayıl Süleyman oğlu</t>
  </si>
  <si>
    <t>Məmmədov Araz İsfəndiyar oğlu</t>
  </si>
  <si>
    <t>Həmzəyev İnqilab Məhəmmədiyə oğlu</t>
  </si>
  <si>
    <t>Məmmədova Məskulə Məhyəddin qızı</t>
  </si>
  <si>
    <t>Məmmədyarov Yalçın İspəndiyar oğlu</t>
  </si>
  <si>
    <t>Məmmədova Miyasə Məmmədhüseyn qızı</t>
  </si>
  <si>
    <t>Qarayev Elşad Hümmət oğlu</t>
  </si>
  <si>
    <t>Rəhimova Səmayə Məmmədəli qızı</t>
  </si>
  <si>
    <t>Soltanəliyeva Xanım Abdurəhman q.</t>
  </si>
  <si>
    <t>Umarov Kəmayil Mösüm oğlu</t>
  </si>
  <si>
    <t>Umarov Səməd Zivər oğlu</t>
  </si>
  <si>
    <t>Abbasov Rafiq Əbülfət oğlu</t>
  </si>
  <si>
    <t>Qurbanov Nəzir Bəkir oğlu</t>
  </si>
  <si>
    <t>Rəsulov Məhəmməd Nuralı oğlu</t>
  </si>
  <si>
    <t>Salahov Oktay İsmayıl oğlu</t>
  </si>
  <si>
    <t>Balabəyov Elman İsbəndiyar oğlu</t>
  </si>
  <si>
    <t>Haşımov Mənsur Yaqub oğlu</t>
  </si>
  <si>
    <t>Rəhimov Adil Nadir oğlu</t>
  </si>
  <si>
    <t>Məmmədov Akif Ədil oğlu</t>
  </si>
  <si>
    <t>Məmmədov İbrahim Ədil oğlu</t>
  </si>
  <si>
    <t>Allahverdiyev Mustafa Allahverdi oğlu</t>
  </si>
  <si>
    <t>Hüseynova Bəsti Seyfəddin qızı</t>
  </si>
  <si>
    <t>Məmmədov Vaqif Ədil oğlu</t>
  </si>
  <si>
    <t>Şirinov Mikayıl Maarif oğlu</t>
  </si>
  <si>
    <t>Əmrahova Nayıb Qədir qızı</t>
  </si>
  <si>
    <t>Balabəyov Sədiyar İsbəndiyar oğlu</t>
  </si>
  <si>
    <t>Abbasov Abbas Camal oğlu</t>
  </si>
  <si>
    <t>Abbasov Ədalət Kamal oğlu</t>
  </si>
  <si>
    <t>Balabəyov Mehman Balabəy oğlu</t>
  </si>
  <si>
    <t>Balabəyova Nazlı Cuma qızı</t>
  </si>
  <si>
    <t>Balabəyova Saymat Alosman qızı</t>
  </si>
  <si>
    <t>Cəbrayılova Hənifə Baxış qızı</t>
  </si>
  <si>
    <t>Novruzov Sabir Əli oğlu</t>
  </si>
  <si>
    <t>Abdulxalıqova Afaq Ərziman qızı</t>
  </si>
  <si>
    <t>Bədəlov Orxan Hümbət oğlu</t>
  </si>
  <si>
    <t>Fərzəliyev Zaman Rəcəb oğlu</t>
  </si>
  <si>
    <t>İsmayılov Vətən Bəytiyar oğlu</t>
  </si>
  <si>
    <t>Rəsulov Əfqan Rəcəbalı oğlu</t>
  </si>
  <si>
    <t>Səmədov Səməd Mehralı oğlu</t>
  </si>
  <si>
    <t>Umarova Şəkurə Məstan qızı</t>
  </si>
  <si>
    <t>Şirəliyev İlham Şövkət oğlu</t>
  </si>
  <si>
    <t>Səlimov Pənah Mirzə oğlu</t>
  </si>
  <si>
    <t>Qocayev Rəşid Mustafa oğlu</t>
  </si>
  <si>
    <t>Süleymanova Bayaz Abdulhəlim qızı</t>
  </si>
  <si>
    <t>Orucov Əhmədiyyə Əziz oğlu</t>
  </si>
  <si>
    <t>Nəzirov İlham Mustafa oğlu</t>
  </si>
  <si>
    <t>Azaqov Hafiz Zeynəddin oğlu</t>
  </si>
  <si>
    <t>Həsənov Ayaz Şahid oğlu</t>
  </si>
  <si>
    <t>Məhərrəmov Aydın Süleyman oğlu</t>
  </si>
  <si>
    <t>Cəfərov Arif Hünbət oğlu</t>
  </si>
  <si>
    <t>Hacıyev Əsgər Ciyərxan oğlu</t>
  </si>
  <si>
    <t>Soltanov Soltan Məmməd oğlu</t>
  </si>
  <si>
    <t>Rəşidova Rəsmiyyə Qəzənfər qızı</t>
  </si>
  <si>
    <t>Salahov İdris Yunus oğlu</t>
  </si>
  <si>
    <t>Məmmədov Namiq Zülfü oğlu</t>
  </si>
  <si>
    <t>Xəlilova Sevil Fətəli qızı</t>
  </si>
  <si>
    <t>Babayeva Səhrayə Fətəli qızı</t>
  </si>
  <si>
    <t>Həmidov Bəhruz Fərrux oğlu</t>
  </si>
  <si>
    <t>Həmidova Gülaf Zahid qızı</t>
  </si>
  <si>
    <t>Şahsubutova Sahibə Salam qızı</t>
  </si>
  <si>
    <t>Salahova Nəzakət Məmmədiyyə qızı</t>
  </si>
  <si>
    <t>Abdullayev Sahib Nurməhəmməd oğlu</t>
  </si>
  <si>
    <t>Avdullayev Zahir Nurməhəmməd oğlu</t>
  </si>
  <si>
    <t>Avdullayev Elçin Nurməhəmməd oğlu</t>
  </si>
  <si>
    <t>Məmmədova Səadət Məmmədiyyə qızı</t>
  </si>
  <si>
    <t>Məmmədov Firqət Veysəl oğlu</t>
  </si>
  <si>
    <t>Haşımov Yaşar Çərkəz oğlu</t>
  </si>
  <si>
    <t>Məmmədov Arif Arıx oğlu</t>
  </si>
  <si>
    <t>Daşdəmirov Əsgər Əlibala oğlu</t>
  </si>
  <si>
    <t>Babayev Teyfuk Məhəmməd oğlu</t>
  </si>
  <si>
    <t>Məmmədov Şahid Vəlyəddin oğlu</t>
  </si>
  <si>
    <t>Mahmudov Etibar Mahmud oğlu</t>
  </si>
  <si>
    <t>Dadaşov İlkin Arif oğlu</t>
  </si>
  <si>
    <t>Əhmədova Məhruzə Əhməd qızı</t>
  </si>
  <si>
    <t xml:space="preserve">Tağıyeva Nərgiz Qərib qızı </t>
  </si>
  <si>
    <t>Çələbiyeva Səyyarə Zahid qızı</t>
  </si>
  <si>
    <t>Cəfərov Nəriman Səfər oğlu</t>
  </si>
  <si>
    <t>Kərimov Fikrət Hümbət oğlu</t>
  </si>
  <si>
    <t>Hüseynov Sadəddin Abdusöyün oğ.</t>
  </si>
  <si>
    <t>İsmayılov Azad Səməd oğlu</t>
  </si>
  <si>
    <t>Abdullayev Rövşən Firiddun oğlu</t>
  </si>
  <si>
    <t>Cəfərova Sevil Seyfəddin qızı</t>
  </si>
  <si>
    <t xml:space="preserve">Mahmudova Rəfiqə Mahmud qızı </t>
  </si>
  <si>
    <t xml:space="preserve">Məmmədəliyev Bəkir Əzim oğlu </t>
  </si>
  <si>
    <t>Məmmədəliyev Sadiq Ənvər oğlu</t>
  </si>
  <si>
    <t xml:space="preserve">Məmmədəliyev Vahid  Valeh oğlu </t>
  </si>
  <si>
    <t xml:space="preserve">Məmmədəliyev Vaqif Valeh oğlu </t>
  </si>
  <si>
    <t xml:space="preserve">Məmmədəliyev Xanlar İbrahim oğlu </t>
  </si>
  <si>
    <t>Məmmədova Zülfiyyə Nuru qızı</t>
  </si>
  <si>
    <t>Əhmədova Sevil Nurəhməd qızı</t>
  </si>
  <si>
    <t>Kərimov Nofəl Mürvət oğlu</t>
  </si>
  <si>
    <t>Kərimova Müşfiqə Fikrət qızı</t>
  </si>
  <si>
    <t>Bəkirova Həqiqət Nəsir qızı</t>
  </si>
  <si>
    <t>Musayev Qorxmaz Zənnum oğlu</t>
  </si>
  <si>
    <t>Musayev Elçin Zənnum oğlu</t>
  </si>
  <si>
    <t>İbrahimov Qəhraman Umar oğlu</t>
  </si>
  <si>
    <t>Qarabulaq kəndi üzrə cəmi</t>
  </si>
  <si>
    <t>Q a r a b u l a q       k ə n d i</t>
  </si>
  <si>
    <t xml:space="preserve">   tərəfindən kənd təsərrüfatı məhsullarının istehsalı üçün istifadə etdikləri əkin sahəsi və çoxillik əkmələr barədə</t>
  </si>
  <si>
    <t>M o l l a l ı       k ə n d i</t>
  </si>
  <si>
    <t xml:space="preserve">      tərəfindən  kənd  təsərrüfatı  məhsullarının  istehsalı  üçün  istifadə  etdikləri  əkin  sahəsi  və  çoxillik  əkmələr  barədə</t>
  </si>
  <si>
    <t>Haşımov Natiq Nadir oğlu</t>
  </si>
  <si>
    <t>Əliyev Xəqani Nizami oğlu</t>
  </si>
  <si>
    <t xml:space="preserve">Səmədov Həmid Məmməd oğlu </t>
  </si>
  <si>
    <t xml:space="preserve">Tahirov Pərviz Eldəniz oğlu </t>
  </si>
  <si>
    <t>Xəlilov Yadigar Valik oğlu</t>
  </si>
  <si>
    <t>Abdulkərimov Azər Zeynəddin oğlu</t>
  </si>
  <si>
    <t>Abduyev Müslüm Mustafa oğlu</t>
  </si>
  <si>
    <t>Dadaşov Elşən Arif oğlu</t>
  </si>
  <si>
    <t>Dadaşova Kifayət Həsən qızı</t>
  </si>
  <si>
    <t>Mirzəyev Arzu Musa oğlu</t>
  </si>
  <si>
    <t>İsayeva Rahilə Məhərrəm qğlu</t>
  </si>
  <si>
    <t>Abdurahmanov Sadıq Oktay oğlu</t>
  </si>
  <si>
    <t>Rəhimov Əhməd Asul oğlu</t>
  </si>
  <si>
    <t>Salamlı İmran Cəfər oğlu</t>
  </si>
  <si>
    <t>Salamova Səfurə Xalid qızı</t>
  </si>
  <si>
    <t>Əhmədova Gülcöhrə Camal qızı</t>
  </si>
  <si>
    <t>İsrəfilova Qətibə Sadəddin qızı</t>
  </si>
  <si>
    <t>Hacıyev Hidayət Əziz oğlu</t>
  </si>
  <si>
    <t>Məmmədov İmran Məhəmməd oğlu</t>
  </si>
  <si>
    <t>Abbasov Əşrəf Qutbiddin oğlu</t>
  </si>
  <si>
    <t>Əzizova Qalina Vasiliyevna</t>
  </si>
  <si>
    <t>Abasov Əfqan Əjdər oğlu</t>
  </si>
  <si>
    <t>Mahmudov Fikrət Məhəmmədiyə oğlu</t>
  </si>
  <si>
    <t>İlyasov Məhəddin</t>
  </si>
  <si>
    <t>Cəfərova Zərqələm Alı qızı</t>
  </si>
  <si>
    <t>İsgəndərov İsrail Məşət oğlu</t>
  </si>
  <si>
    <t>Yusufov İsmayıl Alı oğlu</t>
  </si>
  <si>
    <t>Yusufov Alı</t>
  </si>
  <si>
    <t>Əhmədova Hamayə Mərhəməd qızı</t>
  </si>
  <si>
    <t>Müzəffərov Muradulla Şövkət oğlu</t>
  </si>
  <si>
    <t>Abbasov Bayram Aman oğlu</t>
  </si>
  <si>
    <t>Qasımov Qnyaz Edilxan oğlu</t>
  </si>
  <si>
    <t>Qədimova Məhbudə Abdulla qızı</t>
  </si>
  <si>
    <t>Salehov Elnur Şövkət oğlu</t>
  </si>
  <si>
    <t>D ə y m ə d ə r ə    k ə n d i</t>
  </si>
  <si>
    <t>Dəymədərə kəndi üzrə cəmi</t>
  </si>
  <si>
    <t>İsayev Zabit Əsabəli oğlu</t>
  </si>
  <si>
    <t>Mahmudova Şəkərxanım Sirac qızı</t>
  </si>
  <si>
    <t>Miriyeva Xavər Rəcəb qızı</t>
  </si>
  <si>
    <t>Mütəllimov Azər Arif oğlu</t>
  </si>
  <si>
    <t>Natalinov Teymur Rza oğlu</t>
  </si>
  <si>
    <t>Nurməmmədov İkram Xəlil oğlu</t>
  </si>
  <si>
    <t>Şirinov Şahin Məmməd oğlu</t>
  </si>
  <si>
    <t>Süleymanov Yasin xxx</t>
  </si>
  <si>
    <t>Atakişiyev İlqar İmad oğlu</t>
  </si>
  <si>
    <t>Cəfərov Asif Pirəli oğlu</t>
  </si>
  <si>
    <t>Cəfərov Zabit Pirəli oğlu</t>
  </si>
  <si>
    <t>Vahabov Aydın Firuddun oğlu</t>
  </si>
  <si>
    <t>Vahabov Vasif İslam oğlu</t>
  </si>
  <si>
    <t>Çələbiyev Mürvət Məhəmməd oğlu</t>
  </si>
  <si>
    <t>Əhmədov Elman Nəriman oğlu</t>
  </si>
  <si>
    <t>Əhmədov Rüstəm Musa oğlu</t>
  </si>
  <si>
    <t>İsmayılova Aliyə Bədrəddin qızı</t>
  </si>
  <si>
    <t>Məmmədov Etibar Bəyanət oğlu</t>
  </si>
  <si>
    <t>Musayev Nəbi Zənnum oğlu</t>
  </si>
  <si>
    <t>Osmanov İsa İsmət oğlu</t>
  </si>
  <si>
    <t>Abdullayev Azər Qüdrət oğlu</t>
  </si>
  <si>
    <t>Abdullayeva Rəna Mürsəl qızı</t>
  </si>
  <si>
    <t>Babayeva Hicran Ənvər qızı</t>
  </si>
  <si>
    <t>Zərrab kəndi üzrə cəmi</t>
  </si>
  <si>
    <t>Sıra N-si</t>
  </si>
  <si>
    <t>Səmədov Mehralı Cuma oğlu</t>
  </si>
  <si>
    <t>İsayev Tahir Musa oğlu</t>
  </si>
  <si>
    <t>Saadov Saad Məcnun oğlu</t>
  </si>
  <si>
    <t>Xomutova Anna Nikolayevna</t>
  </si>
  <si>
    <t>Məmmədov Gülməmməd Hümmət o.</t>
  </si>
  <si>
    <t>Məmmədov Kamran Ağəmməd oğ.</t>
  </si>
  <si>
    <t>Məmmədov Məhəmməd Hümmət o.</t>
  </si>
  <si>
    <t>Musayev Sahib Zəkəryə oğlu</t>
  </si>
  <si>
    <t>Ataşova Gülşən Curu qızı</t>
  </si>
  <si>
    <t>Qəribov Paşa Əyyub oğlu</t>
  </si>
  <si>
    <t>Abduləzizov İrşad Sədullah oğlu</t>
  </si>
  <si>
    <t>Yusifova Leyla Qüdrət qızı</t>
  </si>
  <si>
    <t>Məmmədova Məlahət Namət qızı</t>
  </si>
  <si>
    <t>Abduləzizov Sədulla Rəşid oğlu</t>
  </si>
  <si>
    <t>Bədəlova Ulduz Kamal qızı</t>
  </si>
  <si>
    <t>Allahverdiyev Vəzir Səhrab oğlu</t>
  </si>
  <si>
    <t>Rəhimov Elman Valeh oğlu</t>
  </si>
  <si>
    <t>Yusibov Fəxri Abduləhəd oğlu</t>
  </si>
  <si>
    <t>İsmayılov İbrahim Alıyeviç</t>
  </si>
  <si>
    <t>Bəkirova Anaxanım Yusif qızı</t>
  </si>
  <si>
    <t>Qədimov Rəsul Ələmdar oğlu</t>
  </si>
  <si>
    <t>İbrahimxəlilov Dağlar Nizam oğlu</t>
  </si>
  <si>
    <t>Səfərova Nurcahan Cavad qızı</t>
  </si>
  <si>
    <t>Kərimov İlqar Mürvət oğlu</t>
  </si>
  <si>
    <t>Yusifov Abdulhəmid Alxas oğlu</t>
  </si>
  <si>
    <t>Sadıqova Xuraman Nizami qızı</t>
  </si>
  <si>
    <t>Kərimli kəndi</t>
  </si>
  <si>
    <t>Sıra  N-si</t>
  </si>
  <si>
    <t>Cəmi becərilən əkin sahəsi (ha)</t>
  </si>
  <si>
    <t>O cümlədən bitkilər üzrə:</t>
  </si>
  <si>
    <t>Əzimov Rövşən Allahverdi oğlu</t>
  </si>
  <si>
    <t>Məmmədov Cahangir Məhəmməd oğlu</t>
  </si>
  <si>
    <t xml:space="preserve">Ağayev Əjdər Zakir oğlu </t>
  </si>
  <si>
    <t xml:space="preserve">Ağayev Xanlar Zakir oğlu </t>
  </si>
  <si>
    <t>Dursunova Zeynəb Şükür qızı</t>
  </si>
  <si>
    <t>İsmayilova Qəribə Müzəffər qızı</t>
  </si>
  <si>
    <t>Mirzəmətova Siyarə Fətulla qızı</t>
  </si>
  <si>
    <t>Rəsulov Fərhad Sabir oğlu</t>
  </si>
  <si>
    <t>Abdurahmanov Sarvan Əhməd oğlu</t>
  </si>
  <si>
    <t>Abdurəhmanov Rəhman Əziz oğlu</t>
  </si>
  <si>
    <t>Camaləddinov İmran Bəhərçin oğlu</t>
  </si>
  <si>
    <t>Feyzullayev Elşad Eyvaz oğlu</t>
  </si>
  <si>
    <t>Umarov Anatoliy Gülbala oğlu</t>
  </si>
  <si>
    <t>Əzizov Kamal Əbdurəhim oğlu</t>
  </si>
  <si>
    <t>İbrahimov Dağlar Qubat oğlu</t>
  </si>
  <si>
    <t>Adılov Əşrəf Səlim oğlu</t>
  </si>
  <si>
    <t>Hüseynov Gülalı Məmmədşərəf oğlu</t>
  </si>
  <si>
    <t>Əzizov Əlibala Süleyman oğlu</t>
  </si>
  <si>
    <t>Əmrahov Baba Nəsib oğlu</t>
  </si>
  <si>
    <t>Mustafayeva Xuraman Fizuli qızı</t>
  </si>
  <si>
    <t>İbrahimov Bəkir Mikayıl oğlu</t>
  </si>
  <si>
    <t>Məmmədov Teyran Kayraman oğlu</t>
  </si>
  <si>
    <t>Hüseynov Gülməmməd Məmmədəşraf oğlu</t>
  </si>
  <si>
    <t>Səmədov Adil Meqlüd oğlu</t>
  </si>
  <si>
    <t>Mustafayev Əli Yusub oğlu</t>
  </si>
  <si>
    <t>Umarov Soltanmurad Xanbala oğlu</t>
  </si>
  <si>
    <t>Əzizov Xalid Saat oğlu</t>
  </si>
  <si>
    <t>Şahseynov Şükür Əyyub oğlu</t>
  </si>
  <si>
    <t>Məmmədova Sevda Səhhət qızı</t>
  </si>
  <si>
    <t>Qarayeva Əfsanə Ağalar qızı</t>
  </si>
  <si>
    <t>Ədilova Sevda Şamil qızı</t>
  </si>
  <si>
    <t>İsmayılov Cəfər Müzəffər oğlu</t>
  </si>
  <si>
    <t>Nazimov Xabib Tursunoviç</t>
  </si>
  <si>
    <t>Qocayev Həbibə Kazım qızı</t>
  </si>
  <si>
    <t>Rəhimov Mirsahib Alı oğlu</t>
  </si>
  <si>
    <t>Rəhimov Cahid Mirsahib oğlu</t>
  </si>
  <si>
    <t>İsmayılov Vidadi Əhəd oğlu</t>
  </si>
  <si>
    <t>Məsimov Hidayət Əhməd oğlu</t>
  </si>
  <si>
    <t>İsmayılova Aşa Şərif qızı</t>
  </si>
  <si>
    <t>İsmayılova Xalidə Əhmədiyyə qızı</t>
  </si>
  <si>
    <t>Manafova Gülübət Cəmil qızı</t>
  </si>
  <si>
    <t>Mikayılov Xosrov Surxay oğlu</t>
  </si>
  <si>
    <t>Cəfərov Fərrux Qasım oğlu</t>
  </si>
  <si>
    <t>Cəfərov İmran Fərrux oğlu</t>
  </si>
  <si>
    <t>Mütəllibov Nazim Həmid oğlu</t>
  </si>
  <si>
    <t>Osmanova Naz İsmayıl qızı</t>
  </si>
  <si>
    <t>Osmanov Asif Fərman oğlu</t>
  </si>
  <si>
    <t>Məmmədov Kamil Tənpil oğlu</t>
  </si>
  <si>
    <t>Lətifov Mirfaiq Məmmədiyyə oğlu</t>
  </si>
  <si>
    <t xml:space="preserve">Əliyev İsgəndər Zalan oğlu </t>
  </si>
  <si>
    <t>Zəkəriyyəyev Neymət Adışirin oğlu</t>
  </si>
  <si>
    <t xml:space="preserve">Rzayeva Teeli Abdulla qızı </t>
  </si>
  <si>
    <t>Alxasov Şamil Məhyəddin oğlu</t>
  </si>
  <si>
    <t xml:space="preserve">Cabbarova Samirə Tahir qızı </t>
  </si>
  <si>
    <t>Ağayev Asif Rəhman oğlu</t>
  </si>
  <si>
    <t>Üzeyirov Müşfiq Əziz oğlu</t>
  </si>
  <si>
    <t>Üzeyirov Əziz Zəkəriyyə oğlu</t>
  </si>
  <si>
    <t>Mustafatev Tahir Nəsrəddin oğlu</t>
  </si>
  <si>
    <t>Çələbiyev Elməddin Əhməd oğlu</t>
  </si>
  <si>
    <t>Hüseynov Füzuli Məhəmməd oğlu</t>
  </si>
  <si>
    <t>Sultanov Nazim Şükür oğlu</t>
  </si>
  <si>
    <t>Atakişiyev Qəhrəman Məhəmməd oğlu</t>
  </si>
  <si>
    <t>Rəsulov Əliyusif Abuzər oğlu</t>
  </si>
  <si>
    <t>Əhmədov Rövşən Əhməd oğlu</t>
  </si>
  <si>
    <t>Bayramova Şərafət Knyaz qızı</t>
  </si>
  <si>
    <t>Qocayev Neymət Xəlil oğlu</t>
  </si>
  <si>
    <t>Qocayeva İlahə Neymət oğlu</t>
  </si>
  <si>
    <t>Abbasova Həmayə Yaqub qızı</t>
  </si>
  <si>
    <t>Yolçuyev Şöhrət İsa oğlu</t>
  </si>
  <si>
    <t>Paşayev Mövlam Səfər oğlu</t>
  </si>
  <si>
    <t>Alxasov Rafiq Zahid oğlu</t>
  </si>
  <si>
    <t>Həşimov Vüqar Kamil oğlu</t>
  </si>
  <si>
    <t>Məmmədova Bağdagül Kamil qızı</t>
  </si>
  <si>
    <t>Vəlixanova Təranə Vəlixan qızı</t>
  </si>
  <si>
    <t>Ağaxanova Əzizə Vahab qızı</t>
  </si>
  <si>
    <t>Ağaxanova Laləzar Adilovna</t>
  </si>
  <si>
    <t>Salamov Hidayət Əhməd oğlu</t>
  </si>
  <si>
    <t>Hüseyini Firuzə Mövsüm qızı</t>
  </si>
  <si>
    <t>Yusifov Şamil Məzail oğlu</t>
  </si>
  <si>
    <t>Əzimov Hafiz Əbdürəhim oğlu</t>
  </si>
  <si>
    <t>Cəbrayilova Gülxanim Səməd qızı</t>
  </si>
  <si>
    <t>Hümbətova Mənzər Musayəddin qızı</t>
  </si>
  <si>
    <t>Kərimov Tahir Şakir oğlu</t>
  </si>
  <si>
    <t>Abdulqədirova Məhburə Sadəddin q.</t>
  </si>
  <si>
    <t>Əyyubova Bahar Rüstəm qızı</t>
  </si>
  <si>
    <t>Nəcəfova Arzu Qərib qızı</t>
  </si>
  <si>
    <t>Məmmədov Gülağa Hacibala oğlu</t>
  </si>
  <si>
    <t>Məmmədova Kubra Hidayət qızı</t>
  </si>
  <si>
    <t>Mikayılov Şaid Əli oğlu</t>
  </si>
  <si>
    <t>Hüseyinov Eltun  Şərif oğlu</t>
  </si>
  <si>
    <t>İsrafilov Nüsrət Yunus oğlu</t>
  </si>
  <si>
    <t>Ağayev Mirağa Ağa oğlu</t>
  </si>
  <si>
    <t>Əliyev Qurban Qəşəm oğlu</t>
  </si>
  <si>
    <t>İsgəndərov Tofiq Tapdıq oğlu</t>
  </si>
  <si>
    <t>Əliyev Elmmədin Qəşəm oğlu</t>
  </si>
  <si>
    <t>Əliyev Qəşəm Bəhram oğlu</t>
  </si>
  <si>
    <t>Azaxov Azər Vahid oğlu</t>
  </si>
  <si>
    <t>Lətifov Eyvaz Məhəmməd oğlu</t>
  </si>
  <si>
    <t>Ələsgərov Ələsgər Şükür oğlu</t>
  </si>
  <si>
    <t>Əlibabayev Firəddin Əlibala oğlu</t>
  </si>
  <si>
    <t>Məmmədov Gülməmməd Baba oğlu</t>
  </si>
  <si>
    <t>Əsədova Maniyat Nurkelemovna</t>
  </si>
  <si>
    <t>Şahsöyunov Eyvaz Möylam oğlu</t>
  </si>
  <si>
    <t>Şaxseynov Mürvət Əyub oğlu</t>
  </si>
  <si>
    <t>İbrahimov Kamal Babat oğlu</t>
  </si>
  <si>
    <t>Səmədov Məcid Məmməd oğlu</t>
  </si>
  <si>
    <t>Xıdırov Nurəddin Həmid oğlu</t>
  </si>
  <si>
    <t>Xurşudov Zakriy Aydınoviç</t>
  </si>
  <si>
    <t>Abbasova Nazilə Allahqulu qızı</t>
  </si>
  <si>
    <t>Abdullayev Təyyar Ələddin oğlu</t>
  </si>
  <si>
    <t>Həsənov Məsim Dərgah oğlu</t>
  </si>
  <si>
    <t>Hüseynov Allahverdi İsrafil oğlu</t>
  </si>
  <si>
    <t>Məmmədov Aqil Adil oğlu</t>
  </si>
  <si>
    <t>Salahov Vasif Vaqif oğlu</t>
  </si>
  <si>
    <t>Sayyadov Xalıqverdi İxtiyar oğlu</t>
  </si>
  <si>
    <t>Babayeva Roza Ataş qızı</t>
  </si>
  <si>
    <t>Hüseynov Vahid Yusub oğlu</t>
  </si>
  <si>
    <t>Muğumov Fərhad Mirzəbəy oğlu</t>
  </si>
  <si>
    <t>Rəhimov İnqilab Əhməd oğlu</t>
  </si>
  <si>
    <t>Xəlilov Qabil Firiddun oğlu</t>
  </si>
  <si>
    <t>Qocayev Eyvaz Mirzə oğlu</t>
  </si>
  <si>
    <t>Abdullayev Etibar Ələkbər oğlu</t>
  </si>
  <si>
    <t>Abdurahmanov Habil Niymət oğlu</t>
  </si>
  <si>
    <t>Ağammədov Pənah Zeynəddin oğlu</t>
  </si>
  <si>
    <t>Alxasov Habil Əhməd oğlu</t>
  </si>
  <si>
    <t>Alxasova Sədaqət Nəsir qızı</t>
  </si>
  <si>
    <t>Əsgərov Özal Xanlar oğlu</t>
  </si>
  <si>
    <t>İsrafilov Çingiz Saleh oğlu</t>
  </si>
  <si>
    <t>İsrafilov Faiq Saleh oğlu</t>
  </si>
  <si>
    <t>İsrafilov Namiq Məmməd oğlu</t>
  </si>
  <si>
    <t>İsrafilova Kifayət İsfəndiyar qızı</t>
  </si>
  <si>
    <t>Kərimov Səfaqət İslam oğlu</t>
  </si>
  <si>
    <t>Mahmudov Şahlar Xəlil oğlu</t>
  </si>
  <si>
    <t>Şirinov Müsahib Abdulhaşim oğlu</t>
  </si>
  <si>
    <t>Əhmədova Mehriban Qnyaz qızı</t>
  </si>
  <si>
    <t>Əzimov Samid Rasim oğlu</t>
  </si>
  <si>
    <t>Əzimova Naz Gülüş qızı</t>
  </si>
  <si>
    <t>Əzizov Firqət Ələddin oğlu</t>
  </si>
  <si>
    <t>Hacıyev Mehman Bəxtiyar oğlu</t>
  </si>
  <si>
    <t>Haşımova Hicran Məmməd qızı</t>
  </si>
  <si>
    <t>İsrəfilov İlham Məmməd oğlu</t>
  </si>
  <si>
    <t>Şəfiyeva Şamama Əsgər qızı</t>
  </si>
  <si>
    <t>Xəlilov Bilal  Əziz oğlu</t>
  </si>
  <si>
    <t>Əzizov Libadə Paşa oğlu</t>
  </si>
  <si>
    <t>Ağayev Nazim Əhməd oğlu</t>
  </si>
  <si>
    <t>İsmayilov Oruc Mustafa oğlu</t>
  </si>
  <si>
    <t>İsmayilov Vüqar Nurəmməd oğlu</t>
  </si>
  <si>
    <t>İsmayilov Xalis Mustafa oğlu</t>
  </si>
  <si>
    <t>Əzizov Vüqar Mirzəmməd oğlu</t>
  </si>
  <si>
    <t>Rəsulov Rafiq Rəsul oğlu</t>
  </si>
  <si>
    <t>Məmmədov Taryel Kərim oğlu</t>
  </si>
  <si>
    <t>Rüstəmov Asim Qədir</t>
  </si>
  <si>
    <t>Abdullayeva Ülviyyə Tacəddin</t>
  </si>
  <si>
    <t>Hacıyev Rəşid Orcalı oğlu</t>
  </si>
  <si>
    <t>Məmmədov Arif Məhəmməd</t>
  </si>
  <si>
    <t>Musayeva Gülmayə İsa qızı</t>
  </si>
  <si>
    <t>Haşımova Leyli Məhəmməd qızı</t>
  </si>
  <si>
    <t>İsmayılova Məryəm İdris qızı</t>
  </si>
  <si>
    <t xml:space="preserve">Məmmədov İlqar Bəyanət oğlu </t>
  </si>
  <si>
    <t>Əhmədov Şirin Məlik oğlu</t>
  </si>
  <si>
    <t>Haciyev Sabit Mustafa oğlu</t>
  </si>
  <si>
    <t>Abutalibov Suriddin Müslüm oğlu</t>
  </si>
  <si>
    <t>Əzizov Zikir Sədir oğlu</t>
  </si>
  <si>
    <t>Süleymanov Mehdi Zəkəriyyə oğlu</t>
  </si>
  <si>
    <t>Həmidov Ehtiram Famil oğlu</t>
  </si>
  <si>
    <t>Abbasov Mahir Fikrət oğlu</t>
  </si>
  <si>
    <t>Abdullayev Məmmədəli Zakir oğlu</t>
  </si>
  <si>
    <t>Süleymanov İsmayil Zəkəriyyə oğlu</t>
  </si>
  <si>
    <t>Soltanov Həsrət Nüsrət oğlu</t>
  </si>
  <si>
    <t>Seyidov Sabir İbad oğlu</t>
  </si>
  <si>
    <t>Məmmədov Seyid Mürsəl oğlu</t>
  </si>
  <si>
    <t>Həmidova Gülnaz Şəmsəddin qızı</t>
  </si>
  <si>
    <t>Bayramov Məğrur Vidadi oğlu</t>
  </si>
  <si>
    <t>Qafarova Lətafət Mirsöyün qızı</t>
  </si>
  <si>
    <t>Nəbiyev İlham Kamil oğlu</t>
  </si>
  <si>
    <t>Əzizov Bəbiş Tapdıq oğlu</t>
  </si>
  <si>
    <t>Zakirov Habil İdris oğlu</t>
  </si>
  <si>
    <t>Ramazanov Yusif Abdulqədir oğlu</t>
  </si>
  <si>
    <t>Qurbanov Namət Paşa oğlu</t>
  </si>
  <si>
    <t>Məmmədov Fikrət Hümmət oğlu</t>
  </si>
  <si>
    <t>İsgəndərov Niyazi İskəndər oğlu</t>
  </si>
  <si>
    <t>Məmmədova Qızbəs Aydın qızı</t>
  </si>
  <si>
    <t>Süleymanov Namik İman oğlu</t>
  </si>
  <si>
    <t>Xeyirova Bənövşə Əhməd qızı</t>
  </si>
  <si>
    <t>Salahova Dilşad İmamverdi qızı</t>
  </si>
  <si>
    <t>Məmmədov Qürbət Hümmət oğlu</t>
  </si>
  <si>
    <t>Rzayev Mətləb Kərim oğlu</t>
  </si>
  <si>
    <t>Qasımov Rafiq Zabit oğlu</t>
  </si>
  <si>
    <t>Eyubova Nəzakət Nəcməddin qızı</t>
  </si>
  <si>
    <t>Mamedov Qülali Binaliyeviç</t>
  </si>
  <si>
    <t>Quliyev Əlövsət Gülməmməd oğlu</t>
  </si>
  <si>
    <t>Nazarov Nüsrət İbadulla oğlu</t>
  </si>
  <si>
    <t>Qasımov Rövşən Zabit oğlu</t>
  </si>
  <si>
    <t>X a ç m a z       k ə n d i</t>
  </si>
  <si>
    <t>Yusibov Sadiq Zaməddin oğlu</t>
  </si>
  <si>
    <t>Feyzullaev Seyullah Feyzullah oğlu</t>
  </si>
  <si>
    <t>Novruzov Seyfəddin Elməddin oğlu</t>
  </si>
  <si>
    <t>Kərimli kəndi üzrə cəmi</t>
  </si>
  <si>
    <t>Q a r a b a l d ı r       k ə n d i</t>
  </si>
  <si>
    <t>Ərmənət kəndi üzrə cəmi</t>
  </si>
  <si>
    <t>Xalxalqışlaq kəndi üzrə cəmi</t>
  </si>
  <si>
    <t>Kərimov Abdulla Vəli oğlu</t>
  </si>
  <si>
    <t xml:space="preserve">    Oğuz  rayonunun  Oğuz şəhər ərazi komissiyası üzrə  01  iyun  2014- cü  il  tarixinə  istehsalçıların  siyahısı  və  onlar  </t>
  </si>
  <si>
    <t xml:space="preserve">    Oğuz  rayonunun  Bayan  kənd ərazi komissiyası üzrə  01  iyun  2014- cü il  tarixinə  istehsalçıların  siyahısı  və  onlar  </t>
  </si>
  <si>
    <t xml:space="preserve"> Oğuz rayonunun Qumlaq İƏV ərazi komissiyası üzrə 01 iyun 2014-cü il tarixinə istehsalçıların siyahısı və onlar </t>
  </si>
  <si>
    <t xml:space="preserve">  Oğuz rayonunun Xalxal İƏV ərazi komissiyası üzrə 01 iyun 2014- cü il tarixinə istehsalçıların siyahısı və onlar </t>
  </si>
  <si>
    <t xml:space="preserve">    Oğuz  rayonunun Bucaq  kənd ərazi komissiyası üzrə  01  iyun  2014- cü  il  tarixinə  istehsalçıların  siyahısı  və  onlar  </t>
  </si>
  <si>
    <t xml:space="preserve">    Oğuz  rayonunun  Calut  kənd ərazi komissiyası üzrə  01  iyun  2014- cü  il  tarixinə  istehsalçıların  siyahısı  və  onlar  </t>
  </si>
  <si>
    <t xml:space="preserve">    Oğuz  rayonunun  Muxas  kənd ərazi komissiyası üzrə  01  iyun  2014- cü   il  tarixinə  istehsalçıların  siyahısı  və  onlar  </t>
  </si>
  <si>
    <t xml:space="preserve">    Oğuz  rayonunun  Baş Daşağıl  kənd ərazi komissiyası üzrə  01  iyun  2014- cü  il  tarixinə  istehsalçıların  siyahısı  və  onlar  </t>
  </si>
  <si>
    <t xml:space="preserve">    Oğuz  rayonunun  Kərimli ərazi komissiyası üzrə  01  iyun  2014- cü  il  tarixinə  istehsalçıların  siyahısı  və  onlar  </t>
  </si>
  <si>
    <t>İsmayılov Mübariz Əhməd oğlu</t>
  </si>
  <si>
    <t>Rüstəmov İlyas Qiyas oğlu</t>
  </si>
  <si>
    <t>İsmayılov Arzu Əhməd oğlu</t>
  </si>
  <si>
    <t>Həsənov Araz Muxtədil oğlu</t>
  </si>
  <si>
    <t>Həsənov Rövşən Novruz oğlu</t>
  </si>
  <si>
    <t>Həsənov Yavər Həsən oğlu</t>
  </si>
  <si>
    <t>Əhmədov Ədalət Əhməd oğlu</t>
  </si>
  <si>
    <t>Cəfərov İlqar Qafar oğlu</t>
  </si>
  <si>
    <t>Orduxanova Səlmi İdris qızı</t>
  </si>
  <si>
    <t>Mamedov Niyazi İsmayıl oğlu</t>
  </si>
  <si>
    <t>Yusubov Vahid Rəhim oğlu</t>
  </si>
  <si>
    <t>Yusubov Əvəz Əhməd oğlu</t>
  </si>
  <si>
    <t>Məmmədyarov Mirzəfər Baba oğlu</t>
  </si>
  <si>
    <t>İsmayılova Malikə İslam qızı</t>
  </si>
  <si>
    <t>Yusubova Nənəxanım İsmayıl qızı</t>
  </si>
  <si>
    <t>Yusubov Ramiz İsmayıl oğlu</t>
  </si>
  <si>
    <t>Yusubov Nurəhməd Məhəmməd oğlu</t>
  </si>
  <si>
    <t>Umarova Malikə Salam qızı</t>
  </si>
  <si>
    <t>İsmayılov Elman Valeh oğlu</t>
  </si>
  <si>
    <t>Süleymanov Adıgözəl Qərib oğlu</t>
  </si>
  <si>
    <t>İsmayılova Güllü Məhəmməd qızı</t>
  </si>
  <si>
    <t>Əliyev Qəhrəman Cahangir oğlu</t>
  </si>
  <si>
    <t>Sülemanov Tərlan Süleyman oğlu</t>
  </si>
  <si>
    <t>Qədirova İqlimə Səfəalı qızı</t>
  </si>
  <si>
    <t>Hüseynov Eyvaz Hüseyin oğlu</t>
  </si>
  <si>
    <t>Nəbiyev Akşin İsbəndi oğlu</t>
  </si>
  <si>
    <t>Bəkirov Elburus Cari oğlu</t>
  </si>
  <si>
    <t>Lətifov Araz Əhməd oğlu</t>
  </si>
  <si>
    <t>Hüseyinov Zaman Hüseyin oğlu</t>
  </si>
  <si>
    <t>İsmayilov Müşviq Kərəm oğlu</t>
  </si>
  <si>
    <t>Şərifov Əkbər İsgəndər oğlu</t>
  </si>
  <si>
    <t>Bəkirova Sevinc Bəxdiyar qizi</t>
  </si>
  <si>
    <t>Kərimov Məmməd Baba oğlu</t>
  </si>
  <si>
    <t>Şərifov Mənsur İsgəndər oğlu</t>
  </si>
  <si>
    <t>Həmidov Mətləb Sadəddin oğlu</t>
  </si>
  <si>
    <t>Lətifova Təranə Məclum qizi</t>
  </si>
  <si>
    <t>İsmayilova Zərifə Cari qiz</t>
  </si>
  <si>
    <t>Hüseynov Tofiq Allahverdi oğlu</t>
  </si>
  <si>
    <t>Əzimov Bayram Vəlyəddin oğlu</t>
  </si>
  <si>
    <t>İsmayilov Kərəm Mövlam oğlu</t>
  </si>
  <si>
    <t>Kərimov Sevdiyar Əliyar oğlu</t>
  </si>
  <si>
    <t>Dadaşov Faiq İskəndər oğlu</t>
  </si>
  <si>
    <t>İsmayilov Bəxtiyar Kərəm oğlu</t>
  </si>
  <si>
    <t>Hüseynov Fazil Əlihüseyin oğlu</t>
  </si>
  <si>
    <t>Bəkirov Fazil Cari oğlu</t>
  </si>
  <si>
    <t>Həmidov Rasim Səməd oğlu</t>
  </si>
  <si>
    <t>Şərifova Sənubər Ələsgər qızı</t>
  </si>
  <si>
    <t>Rayon üzrə                         Yekunu</t>
  </si>
  <si>
    <t>Böyük Söyüdlü kəndi</t>
  </si>
  <si>
    <t>Hacıyev Aqil Kainat oğlu</t>
  </si>
  <si>
    <t>Sıra         N-si</t>
  </si>
  <si>
    <t>S i n c a n            k ə n d i</t>
  </si>
  <si>
    <t>Sincan kəndi üzrə cəmi</t>
  </si>
  <si>
    <t>Üzüm  bağı</t>
  </si>
  <si>
    <t>Tərəvəz</t>
  </si>
  <si>
    <t>Digər əkmələr</t>
  </si>
  <si>
    <t>Xalxal kəndi</t>
  </si>
  <si>
    <t>tərəfindən  kənd  təsərrüfatı  məhsullarının  istehsalı  üçün  istifadə  etdikləri  əkin  sahəsi  və  çoxillik  əkmələr  barədə</t>
  </si>
  <si>
    <t>Abdullayev Şiralı Miri oğlu</t>
  </si>
  <si>
    <t>Abdulsalamova Süsanə Müxtədir qızı</t>
  </si>
  <si>
    <t>Nəsibova İradə Mustafa qızı</t>
  </si>
  <si>
    <t>Nəsibova Heyran Məmmədiyə qızı</t>
  </si>
  <si>
    <t>Vahabov Aqil İslam oğlu</t>
  </si>
  <si>
    <t>Seyidova Gülbəyim Xıdır qızı</t>
  </si>
  <si>
    <t>Atakişiyev Hikmət Usub oğlu</t>
  </si>
  <si>
    <t>Mustafayeva Nurayə Adıgözəl qızı</t>
  </si>
  <si>
    <t>Yusifov Vəli Əli oğlu</t>
  </si>
  <si>
    <t>Ustakişiyeva Səhər Carı qızı</t>
  </si>
  <si>
    <t>Salamov Tabil Məhəmməd oğlu</t>
  </si>
  <si>
    <t>Hacıbabayev Həzi Sabir oğlu</t>
  </si>
  <si>
    <t>Abdullayev Elşən Firiddun oğlu</t>
  </si>
  <si>
    <t>Sərkərov Quddəsər Rəcəb oğlu</t>
  </si>
  <si>
    <t>Məmmədov Şamil Bəkir oğlu</t>
  </si>
  <si>
    <t>Məmmədov Nuru Şamil oğlu</t>
  </si>
  <si>
    <t>Musayev Asif Mirfətən oğlu</t>
  </si>
  <si>
    <t>Məmmədov Natiq Dursun oğlu</t>
  </si>
  <si>
    <t>Əlibabayeva Aytəkin Əlibala qızı</t>
  </si>
  <si>
    <t>Mahmudov Vaqif Əbülfət oğlu</t>
  </si>
  <si>
    <t>Rəhimov Əlfəddin İsmayıl oğlu</t>
  </si>
  <si>
    <t>Cəfərov Veyis İsmayıl oğlu</t>
  </si>
  <si>
    <t>Əbdürəhimov Habil Qüdrət oğlu</t>
  </si>
  <si>
    <t>Umarov Gülağa Kamil oğlu</t>
  </si>
  <si>
    <t>Əbdürəhimov Qüdrət Rəşid oğlu</t>
  </si>
  <si>
    <t>Allahverdiyev Vüqar Səhrab oğlu</t>
  </si>
  <si>
    <t>Kərimov İzzət Osman oğlu</t>
  </si>
  <si>
    <t>Hüseynova Arzu Əbülfət qızı</t>
  </si>
  <si>
    <t>Rəşidova Gülayə İsmayıl qızı</t>
  </si>
  <si>
    <t>Hacıməmmədov Qalib Hümbət oğlu</t>
  </si>
  <si>
    <t>Orucova Əmanət Baxşalı qızı</t>
  </si>
  <si>
    <t>Rüstəmov Kamran Sədrəddin oğlu</t>
  </si>
  <si>
    <t>İsgəndərova Kəmalə Aslan qızı</t>
  </si>
  <si>
    <t>Novruzov Nəsir Baba oğlu</t>
  </si>
  <si>
    <t>Məmmədov Vaqif Seyidəhməd oğlu</t>
  </si>
  <si>
    <t>Alxasov Arif Abdulsalam oğlu</t>
  </si>
  <si>
    <t>Əhmədov Məhəmməd Əhməd oğlu</t>
  </si>
  <si>
    <t>Səlimov Müzəffər Cəlil oğlu</t>
  </si>
  <si>
    <t>Verdiyev İlyas Calal oğlu</t>
  </si>
  <si>
    <t>Səmədov Qüdrət Şirin oğlu</t>
  </si>
  <si>
    <t>İsmayılov İsmayıl Məmmədiyə oğlu</t>
  </si>
  <si>
    <t xml:space="preserve">Nazarov Xəqani Vabil oğlu </t>
  </si>
  <si>
    <t>Hüseynova İradə Abdulla qızı</t>
  </si>
  <si>
    <t>Əhmədov Əlyar Musa oğlu</t>
  </si>
  <si>
    <t>Bəkirova Səidə Bəxtiyar qızı</t>
  </si>
  <si>
    <t>Nəsirov Rasim Əbülfət oğlu</t>
  </si>
  <si>
    <t>İbrahimxəlilov İlyar Nizam oğlu</t>
  </si>
  <si>
    <t>Kərimov Habil Mabud oğlu</t>
  </si>
  <si>
    <t>Babayeva Səyyarə İsfəndiyar qızı</t>
  </si>
  <si>
    <t>Babakişiyeva Gülarə Mürvət qızı</t>
  </si>
  <si>
    <t>İsmayılova Pakis Mamedaliyevna</t>
  </si>
  <si>
    <t>Məmmədov Rasim Məmməd oğlu</t>
  </si>
  <si>
    <t>Məmmədova Lətifə Əlibala qızı</t>
  </si>
  <si>
    <t>Bəşirova Gülnarə Zahid qızı</t>
  </si>
  <si>
    <t>Həsənov Elmar Əmirxan oğlu</t>
  </si>
  <si>
    <t>Həsənov Mərdan Əmirxan oğlu</t>
  </si>
  <si>
    <t>Novruzov Məhəmməd Mazan oğlu</t>
  </si>
  <si>
    <t>Cəfərova Çiçək Dövlət qızı</t>
  </si>
  <si>
    <t>Səfərov İxtiyar Kərim oğlu</t>
  </si>
  <si>
    <t>Zamanova Çiçək Hüseyn qızı</t>
  </si>
  <si>
    <t>Ənsərov Ayaz Ömər oğlu</t>
  </si>
  <si>
    <t>Abdullayeva Ayna Mahmud qızı</t>
  </si>
  <si>
    <t>Babayev Elxan Bəxtiyar oğlu</t>
  </si>
  <si>
    <t>Əfəndiyev Muxtar Adil oğlu</t>
  </si>
  <si>
    <t>Əfəndiyev Nimət Şəfi oğlu</t>
  </si>
  <si>
    <t>Hüseynov Rafiq Abduseyin oğlu</t>
  </si>
  <si>
    <t>Orucova Ziyafət Dadaş qızı</t>
  </si>
  <si>
    <t>Verdiyev Bədrəddin Yusif oğlu</t>
  </si>
  <si>
    <t>Verdiyev Bəkir Abdurahman oğlu</t>
  </si>
  <si>
    <t>Verdiyev Famil Həsrət oğlu</t>
  </si>
  <si>
    <t>Babayev Aydın Qeysəddin oğlu</t>
  </si>
  <si>
    <t>Əfəndiyev Kinyaz Ədil oğlu</t>
  </si>
  <si>
    <t>Əfəndiyev Müşfiq Ədil oğlu</t>
  </si>
  <si>
    <t>Rəhimov Sadiq Sabir oğlu</t>
  </si>
  <si>
    <t>Sərkərova Yaqut Ziyəddin qızı</t>
  </si>
  <si>
    <t>Sərkərov Mayis Əsgər oğlu</t>
  </si>
  <si>
    <t>Sərkərov Əsgər Əhməd oğlu</t>
  </si>
  <si>
    <t>Kanbar qızı Gülsara</t>
  </si>
  <si>
    <t>Jasimova Saxar Mirsalovna</t>
  </si>
  <si>
    <t>Sayfulova Gülzadə</t>
  </si>
  <si>
    <t>Eminova Xanzadə</t>
  </si>
  <si>
    <t>Eminov Lətif</t>
  </si>
  <si>
    <t>Qasımov Vidadi Yəhya oğlu</t>
  </si>
  <si>
    <t>Xomutov Vladimir Yakovleviç</t>
  </si>
  <si>
    <t>Qasımov Rəşid Yəhya oğlu</t>
  </si>
  <si>
    <t>Mehraliyev Çərkəz Məhəmməd oğlu</t>
  </si>
  <si>
    <t>Rəşidov Rəcəb Əmiraslan oğlu</t>
  </si>
  <si>
    <t>Səfərəliyev Rövşən Məmməd oğlu</t>
  </si>
  <si>
    <t>Seyidov Əlisəfa Kamıl oğlu- «Samir» Firması</t>
  </si>
  <si>
    <t>Şıxıyev Vüsal Sabir oğlu</t>
  </si>
  <si>
    <t>İstehsalçıların  sayı</t>
  </si>
  <si>
    <t>Oğuz şəhəri</t>
  </si>
  <si>
    <t xml:space="preserve">Bayan kəndi </t>
  </si>
  <si>
    <t>Qumlaq kəndi</t>
  </si>
  <si>
    <t>Atakişiyev Teymur Yusif oğlu</t>
  </si>
  <si>
    <t>Zamanova Gülbəsti Hətəm qızı</t>
  </si>
  <si>
    <t>Böyük Söyüdlü kəndi üzrə cəmi</t>
  </si>
  <si>
    <t>Pambıq</t>
  </si>
  <si>
    <t>Kartof</t>
  </si>
  <si>
    <t>O  cümlədən  bitkilər  üzrə:</t>
  </si>
  <si>
    <t>Abbasova Dürdanə Nurqələm qızı</t>
  </si>
  <si>
    <t>Əhmədova Hədiyyə Nəriman qızı</t>
  </si>
  <si>
    <t>Əliyev İldırım Alı oğlu</t>
  </si>
  <si>
    <t>Qarayev Neman Mürsəl oğlu</t>
  </si>
  <si>
    <t>Qarayev Abuzər Abdulhüseyin oğlu</t>
  </si>
  <si>
    <t>İbrahimov Adigözəl Salam oğlu</t>
  </si>
  <si>
    <t>Umarov Akif Umar oğlu</t>
  </si>
  <si>
    <t>Süleymanov Ramiz Manaf oğlu</t>
  </si>
  <si>
    <t>İslamov Nurəddin Abdulla oğlu</t>
  </si>
  <si>
    <t>Qarayev Mehdi Allahyar oğlu</t>
  </si>
  <si>
    <t>Rəsulov Eyvaz Hidayət oğlu</t>
  </si>
  <si>
    <t>Abdullayev Toğrul Ehsan oğlu</t>
  </si>
  <si>
    <t>Cəbrayılov Xalid Soltan oğlu</t>
  </si>
  <si>
    <t>Əhmədova Mənsurə Mustafa qızı</t>
  </si>
  <si>
    <t>Siyahov Zahir Abduləli oğlu</t>
  </si>
  <si>
    <t>Hümmətov Fikrət Məhəmməd oğlu</t>
  </si>
  <si>
    <t>Məmmədova Məhbubə Əsəd qızı</t>
  </si>
  <si>
    <t>İsayev Əmirxan İsa oğlu</t>
  </si>
  <si>
    <t>Məmmədov Elnur Bakıxan oğlu</t>
  </si>
  <si>
    <t>Yusifov Mehman Əli oğlu</t>
  </si>
  <si>
    <t>İbrahimova Filurə Qara qızı</t>
  </si>
  <si>
    <t>Kərimov Tehran Nəzir oğlu</t>
  </si>
  <si>
    <t>Xancanova Gülayə Səfər qızı</t>
  </si>
  <si>
    <t>Behbayev Vidadi Şirin oğlu</t>
  </si>
  <si>
    <t>Bilalov Taryel Qüdrət oğlu</t>
  </si>
  <si>
    <t>İmranov İmran Zakir oğlu</t>
  </si>
  <si>
    <t>Rəhimov Adil Vahid oğlu</t>
  </si>
  <si>
    <t>Xəlilov Arif Cəlil oğlu</t>
  </si>
  <si>
    <t>Əzimov Zaman Vəlyəddin oğlu</t>
  </si>
  <si>
    <t>İsrəfilov Nuruhəd Tələt oğlu</t>
  </si>
  <si>
    <t>Lətifov Azad Lətif oğlu</t>
  </si>
  <si>
    <t>Rəşidov İlham Kamal oğlu</t>
  </si>
  <si>
    <t>Abdullayev Xəqani Məmmədiyyə oğlu</t>
  </si>
  <si>
    <t>Həsənov Abdu Abdulla oğlu</t>
  </si>
  <si>
    <t>Xəlilova Nəzakət Cahangir qızı</t>
  </si>
  <si>
    <t>Hacıyeva Ədalət İsfəndiyar qızı</t>
  </si>
  <si>
    <t>Abduləzizov Mehman Nazim oğlu</t>
  </si>
  <si>
    <t>Hacıyev Anar Hidayət oğlu</t>
  </si>
  <si>
    <t>Osmanova Mətlubə Müzəffər qızı</t>
  </si>
  <si>
    <t>Elləzov Nazim Ruşənəli oğlu</t>
  </si>
  <si>
    <t>Əhmədova Rəsilə Kadimovna</t>
  </si>
  <si>
    <t>Həsənov Sayad Hayıl oğlu</t>
  </si>
  <si>
    <t>Həsənov Zülfüqar Əmirxan oğlu</t>
  </si>
  <si>
    <t>İbrahimxəlilov Rasim Abdurahman oğlu</t>
  </si>
  <si>
    <t>Vəliyev Rəhman Vəli oğlu</t>
  </si>
  <si>
    <t>Salamova Xoşqədəm Saməddin qızı</t>
  </si>
  <si>
    <t>Babayev Müqabil Çərkəz oğlu</t>
  </si>
  <si>
    <t>Məmmədəliyev Əbülfət Fətullah oğlu</t>
  </si>
  <si>
    <t>Cəbrayılov İlməddin Atlı oğlu</t>
  </si>
  <si>
    <t>Əmrahova Sənayə Məhəmməd qızı</t>
  </si>
  <si>
    <t>Yusubova Dürnisə Məhərrəm qızı</t>
  </si>
  <si>
    <t>Vahabova Havva Fərəc qızı</t>
  </si>
  <si>
    <t>Ağabəyova Əntiqə Şəmsəddin qızı</t>
  </si>
  <si>
    <t>İbrahimova Könül Ələkbər qızı</t>
  </si>
  <si>
    <t>Seyidov Pərvin Əvəz oğlu</t>
  </si>
  <si>
    <t>Səfərov Ramiz Məclum oğlu</t>
  </si>
  <si>
    <t>Səfərov Rasim Məclum oğlu</t>
  </si>
  <si>
    <t>Bəkirov Elməddin Neymət oğlu</t>
  </si>
  <si>
    <t>Yusifov Yaşar Yusif oğlu</t>
  </si>
  <si>
    <t>Babayeva Rübabə Umar qızı</t>
  </si>
  <si>
    <t>Qədirov Yusif Allahverən oğlu</t>
  </si>
  <si>
    <t>Məmmədov Qəhrəman Şəmməd oğlu</t>
  </si>
  <si>
    <t>Əbdülrəhimov Əbülfəz Rəcəb oğlu</t>
  </si>
  <si>
    <t>Babayev Nasir Həmdulla oğlu</t>
  </si>
  <si>
    <t>Məmmədov Nurəddin Seyfəddin oğlu</t>
  </si>
  <si>
    <t>Fəzliyev Gülalı Nəsrəddin oğlu</t>
  </si>
  <si>
    <t>Kərimov Miri Misir oğlu</t>
  </si>
  <si>
    <t>Cəbiyev Saməddin Paşa oğlu</t>
  </si>
  <si>
    <t>İbrahimov Vaqif Ənvər oğlu</t>
  </si>
  <si>
    <t>Fəzliyev Qafar Nəsrəddin oğlu</t>
  </si>
  <si>
    <t>Əliyev Əli İbadulla oğlu</t>
  </si>
  <si>
    <t>Səmədov Fazil Möhlüd oğlu</t>
  </si>
  <si>
    <t>Şahseynova Tamara Səməd qızı</t>
  </si>
  <si>
    <t>Şahsöynov Elman Sədrəddin oğlu</t>
  </si>
  <si>
    <t>Əmrahov Tofik Ələsgər oğlu</t>
  </si>
  <si>
    <t>Adımov İdris Yusuboviç</t>
  </si>
  <si>
    <t>Əzizov Əhməd Saat oğlu</t>
  </si>
  <si>
    <t>Əzizov Niyazi Saat oğlu</t>
  </si>
  <si>
    <t>Umarov Asim Əhməd oğlu</t>
  </si>
  <si>
    <t>Umarov Bayram Əhməd oğlu</t>
  </si>
  <si>
    <t>Umarov Kamal Calal oğlu</t>
  </si>
  <si>
    <t>İbrahimxəlilova Sürəyya Məhəmməd qı</t>
  </si>
  <si>
    <t>Mahmudov Bəhərçin Abdurahman oğ</t>
  </si>
  <si>
    <t>İsmayılova Qəndab Məhəmmədiyə qı</t>
  </si>
  <si>
    <t>Əliyeva Cənnət Məmmədiyə qızı</t>
  </si>
  <si>
    <t>Qarayev Feyzulla Məhərrəm oğlu</t>
  </si>
  <si>
    <t>Əzizov Sadiq Mirzəmməd oğlu</t>
  </si>
  <si>
    <t>Saadov Seyran Şükür oğlu</t>
  </si>
  <si>
    <t>İsmayilov Seyid Məhəmməd oğlu</t>
  </si>
  <si>
    <t>İsmayilov Rahim Seyid oğlu</t>
  </si>
  <si>
    <t>İsmayilov Rəhman Seyid oğlu</t>
  </si>
  <si>
    <t>Osmanov Nizami Hüseyn oğlu</t>
  </si>
  <si>
    <t>Səmədov Umar Həmid oğlu</t>
  </si>
  <si>
    <t>Dursunov İlqar Qüdrət oğlu</t>
  </si>
  <si>
    <t>Əhmədov Niyazi Rəhim oğlu</t>
  </si>
  <si>
    <t>İsmayilov Səbuhi Saleh oğlu</t>
  </si>
  <si>
    <t>Əzizov Namiq Mirzəmməd oğlu</t>
  </si>
  <si>
    <t>Məmmədov Vaqif Nurəmməd oğlu</t>
  </si>
  <si>
    <t>Əhmədov Firuddin Rəhim oğlu</t>
  </si>
  <si>
    <t>Musayev Hikmət Dursun oğlu</t>
  </si>
  <si>
    <t>Rəşidov Bəybala Əhməd oğlu</t>
  </si>
  <si>
    <t>Alxasov Zaman Əlibala oğlu</t>
  </si>
  <si>
    <t>Atakişiyev Fəxrəddin Vəlyəddin oğlu</t>
  </si>
  <si>
    <t>Atakişiyev Yalçın  Vəlyəddin oğlu</t>
  </si>
  <si>
    <t>Baləbəyov Əhməd İsmayıl oğlu</t>
  </si>
  <si>
    <t>Bilalov Adıgözəl Ispəndi oğlu</t>
  </si>
  <si>
    <t>Cavanov Qalib Firudun oğlu</t>
  </si>
  <si>
    <t>Dadaşov Azər Tapdıq oğlu</t>
  </si>
  <si>
    <t>Dadaşov Hiday Süleyman oğlu</t>
  </si>
  <si>
    <t>Dadaşov Natiq Süleyman oğlu</t>
  </si>
  <si>
    <t>Dubuşov İlqar Seyfullah oğlu</t>
  </si>
  <si>
    <t>Dursunov Dursun Sidqi oğlu</t>
  </si>
  <si>
    <t>Əzizov Əziz Zikrulla oğlu</t>
  </si>
  <si>
    <t>Əzizov Kamran Həsənəli oğlu</t>
  </si>
  <si>
    <t>Əlyarov Natiq Həsrət oğlu</t>
  </si>
  <si>
    <t>Hacıbabayev İrzad Alməmməd oğlu</t>
  </si>
  <si>
    <t>Haşımov Arif Qulu oğlu</t>
  </si>
  <si>
    <t>Həşımov Rabil Yaqub oğlu</t>
  </si>
  <si>
    <t>İbrahimov Etibar Məcnun oğlu</t>
  </si>
  <si>
    <t>İbrahimov İlyas Vəlyəddin oğlu</t>
  </si>
  <si>
    <t>İbrahimov Qinyaz Vəlyəddin oğlu</t>
  </si>
  <si>
    <t>İbrahimov Sahib Məhəmmədəli oğlu</t>
  </si>
  <si>
    <t>İmranov Sərdar Zakir oğlu</t>
  </si>
  <si>
    <t>İsayev Aslan Mail oğlu</t>
  </si>
  <si>
    <t>Kərimov Nofər Əziz oğlu</t>
  </si>
  <si>
    <t>Məhiyeva Yeganə Bünyami qızı</t>
  </si>
  <si>
    <t>Süleymanova Narilə Dəmir qızı</t>
  </si>
  <si>
    <t>Yusubov Rizvan Abdulkərim oğlu</t>
  </si>
  <si>
    <t>Rəhimova Esmira Valeh qızı</t>
  </si>
  <si>
    <t>Yolçuyev Elnur Şərif oğlu</t>
  </si>
  <si>
    <t>Mirzəbəyov Kiyas Mirzəlif oğlu</t>
  </si>
  <si>
    <t>Yusubov İdris Məmməd oğlu</t>
  </si>
  <si>
    <t>Kərimova Tamam Həsrət qızı</t>
  </si>
  <si>
    <t>Mahmudov Məhəmməd Mahmud oğlu</t>
  </si>
  <si>
    <t>Mikayılov Ərzuman Çələbi oğlu</t>
  </si>
  <si>
    <t>Kərimov Ziyəddin Hümbət oğlu</t>
  </si>
  <si>
    <t>Umarova Qumru Əhməd qızı</t>
  </si>
  <si>
    <t>Mahmudova Zümrüd Əli qızı</t>
  </si>
  <si>
    <t>Abdurahmanov Faiq Hümmət oğlu</t>
  </si>
  <si>
    <t>Avandi Zərifə Calal qızı</t>
  </si>
  <si>
    <t>Lətifova Səbihə Seyfəddin qızı</t>
  </si>
  <si>
    <t>Məmmədova Bənövşə Bəbir qızı</t>
  </si>
  <si>
    <t>Abulov Mirfaiq Cumu oğlu</t>
  </si>
  <si>
    <t>İsmayilov Eyvaz Cami oğlu</t>
  </si>
  <si>
    <t>Gülmalıyev Namiq Mətləb oğlu</t>
  </si>
  <si>
    <t>Şəmiyev Etibar Məhəmməd oğlu</t>
  </si>
  <si>
    <t>Ağababayev Rövşən Soltan oğlu</t>
  </si>
  <si>
    <t>Mikayılov Vəzir Həlim oğlu</t>
  </si>
  <si>
    <t>Mollayev Bəxtiyar Seydəhməd oğlu</t>
  </si>
  <si>
    <t>Murtuzov İldırım Məhəmməd oğlu</t>
  </si>
  <si>
    <t>Mikayılov Sadiq Əsab oğlu</t>
  </si>
  <si>
    <t>Cabbarov Adil Nurməmməd oğlu</t>
  </si>
  <si>
    <t>Cabbarova Suqra Vahid qızı</t>
  </si>
  <si>
    <t>Salamov Fərman Müzəffər oğlu</t>
  </si>
  <si>
    <t>Lətifov Akif Əbülqasım oğlu</t>
  </si>
  <si>
    <t>Məmmədov İntiqam Qeis oğlu</t>
  </si>
  <si>
    <t>Əhmədov İmran Kamal oğlu</t>
  </si>
  <si>
    <t>Mahmudov Məhyəddin Mahmud oğlu</t>
  </si>
  <si>
    <t>Mahmudov Asif Məhyəddin oğlu</t>
  </si>
  <si>
    <t>Umarov Elburus İspəndiyar oğlu</t>
  </si>
  <si>
    <t>Salahov Azad Osman oğlu</t>
  </si>
  <si>
    <t>İsmayılova Alimə Söyün qızı</t>
  </si>
  <si>
    <t>Nuriyev Eldar Mürsəl oğlu</t>
  </si>
  <si>
    <t>Umarov Mübariz Ramiz oğlu</t>
  </si>
  <si>
    <t>Cumayev Rövşən Muxtar oğlu</t>
  </si>
  <si>
    <t>Həşimov Rafiq Həşim oğlu</t>
  </si>
  <si>
    <t>Cavadov Eynullah Fətalı oğlu</t>
  </si>
  <si>
    <t>Sultanov Əsgər Şükür oğlu</t>
  </si>
  <si>
    <t>Bayraməliyev Fətullah Baharəddin oğlu</t>
  </si>
  <si>
    <t>Salamova Zibeydə Əhməd qızı</t>
  </si>
  <si>
    <t>Salamov Bəxtiyar Əhməd oğlu</t>
  </si>
  <si>
    <t>Nazarov Heydər Osman oğlu</t>
  </si>
  <si>
    <t>Soltanov Nəriman İsmayıl oğlu</t>
  </si>
  <si>
    <t>Bayraməliyev Tahir Baharəddin oğlu</t>
  </si>
  <si>
    <t>Qarayev Şövkət Göyərçin oğlu</t>
  </si>
  <si>
    <t>Məsimov Bəylər Hidayət oğlu</t>
  </si>
  <si>
    <t>Nazarov Eldar Osman oğlu</t>
  </si>
  <si>
    <t>Əliyev Zeynəddin Əlfəddin oğlu</t>
  </si>
  <si>
    <t>Fərəcullayev Elman İzzət oğlu</t>
  </si>
  <si>
    <t>Məmmədkərimov Əhməd Məhəmməd o.</t>
  </si>
  <si>
    <t>Şirinov Zahid Məhəmməd oğlu</t>
  </si>
  <si>
    <t>Abdullayev Akif Yusif oğlu</t>
  </si>
  <si>
    <t>Lətifov Azad Cəlil oğlu</t>
  </si>
  <si>
    <t>Nəbiyeva Güllər Əli qızı</t>
  </si>
  <si>
    <t>Şirinov Elşad Yoməddin oğlu</t>
  </si>
  <si>
    <t>Tahirov Qnyaz Saməddin oğlu</t>
  </si>
  <si>
    <t>Tahirova Minayə Məmməd qızı</t>
  </si>
  <si>
    <t>Feyziyev Sadıq Qoca oğlu</t>
  </si>
  <si>
    <t>Ramazanov Telman Atlı oğlu</t>
  </si>
  <si>
    <t>Zeynalov Xanad Ədil oğlu</t>
  </si>
  <si>
    <t>Dəmirova Sahibə Seyfəddin qızı</t>
  </si>
  <si>
    <t>Hümmətova Elmira Süleyman qızı</t>
  </si>
  <si>
    <t>Abdurahmanov Məcməddin Məmməd oğ</t>
  </si>
  <si>
    <t>İsmayılov Bəxtiyar Abduləli oğlu</t>
  </si>
  <si>
    <t>Adımov İlqar Xəlil oğlu</t>
  </si>
  <si>
    <t>Adımova Gülzaman Ümüd qızı</t>
  </si>
  <si>
    <t>Şahsöyünov Əyyub Abdusöyun oğlu</t>
  </si>
  <si>
    <t>Hüseynov Fikrət Allahverdi oğlu</t>
  </si>
  <si>
    <t>Məmmədov Əvəz Baba oğlu</t>
  </si>
  <si>
    <t>Ağayeva Eynəzər Veysəl qızı</t>
  </si>
  <si>
    <t>Ağayev Fariz Fizuli oğlu</t>
  </si>
  <si>
    <t>İbrahimov Mütəllif Mehbalı oğlu</t>
  </si>
  <si>
    <t>Umarova Nərgiz Nuru qızı</t>
  </si>
  <si>
    <t>Məmmədov Yunus Yusub oğlu</t>
  </si>
  <si>
    <t>İbrahimova Zina İsufovna</t>
  </si>
  <si>
    <t>Kərimova Sona Alı qızı</t>
  </si>
  <si>
    <t>Şaxseynov Hikmət Veysəl oğlu</t>
  </si>
  <si>
    <t>Rəşidova Şəkər Veysəl qızı</t>
  </si>
  <si>
    <t>Zakirov Araz Fərzalı oğlu</t>
  </si>
  <si>
    <t>Şahseynova Malikə Mirzə qızı</t>
  </si>
  <si>
    <t>Umarov Mehman Gülbala</t>
  </si>
  <si>
    <t>Adılov Nazim Ramazan oğlu</t>
  </si>
  <si>
    <t>İsmayılov Eyvaz Mirzəxan oğlu</t>
  </si>
  <si>
    <t>İsmayılov İldırım Seyfəddin oğlu</t>
  </si>
  <si>
    <t>Kərimov Ramiz Davud oğlu</t>
  </si>
  <si>
    <t>Umarov Əlisəfa Əlibala oğlu</t>
  </si>
  <si>
    <t>Manafov Səbzalı Müftalı oğlu</t>
  </si>
  <si>
    <t>Abdurahmanova Təranə Şaban qızı</t>
  </si>
  <si>
    <t>Cumayev Firiddun Sayəddin oğlu</t>
  </si>
  <si>
    <t>Cəlilov Sənan Qeysəddin oğlu</t>
  </si>
  <si>
    <t>Cəlilov Gəray Qeysəddin oğlu</t>
  </si>
  <si>
    <t>Çələbiyev Rasim Ağəmməd oğlu</t>
  </si>
  <si>
    <t>Bayraməliyev Səfixan İsmayıl oğlu</t>
  </si>
  <si>
    <t>Kukuyev Arif Ələkbər oğlu</t>
  </si>
  <si>
    <t>Qarayev Ağali Göyərçin oğlu</t>
  </si>
  <si>
    <t>Abdurahmanov Nəsimi Niymət oğlu</t>
  </si>
  <si>
    <t>Rzayeva Tamara Şərif qızı</t>
  </si>
  <si>
    <t>Yusifova Şəfiqə Abdulkərim oğlu</t>
  </si>
  <si>
    <t>Ağakişiyev Fərrux Həbibullah oğlu</t>
  </si>
  <si>
    <t>Məhərrəmov Məhəmməd Niyaz oğlu</t>
  </si>
  <si>
    <t>Umarov Tofiq Məhəmməd oğlu</t>
  </si>
  <si>
    <t xml:space="preserve">Soltanova Afərdə Mahmud qızı </t>
  </si>
  <si>
    <t>İsmayılov Vaqif Şamil oğlu</t>
  </si>
  <si>
    <t>Nurməmmədov Elxan Müzəffər oğlu</t>
  </si>
  <si>
    <t>Umarov Vasif Tofiq oğlu</t>
  </si>
  <si>
    <t>Mahmudov İlqar Həbibullah oğlu</t>
  </si>
  <si>
    <t>Mahmudova Zərniyar Zəkəriyyə qızı</t>
  </si>
  <si>
    <t>Mahmudov Zülfü Həbibullah oğlu</t>
  </si>
  <si>
    <t>Salamov Eldar Hümbət oğlu</t>
  </si>
  <si>
    <t>Azakova Nübər İbrahimxəlil qızı</t>
  </si>
  <si>
    <t>Manafov Ramiz Məhəmməd oğlu</t>
  </si>
  <si>
    <t>Əzizov Möylam Səməd oğlu</t>
  </si>
  <si>
    <t>İsmayılova Pakizər Kərim qızı</t>
  </si>
  <si>
    <t>Kərimova Aygün Vəliyəddin qızı</t>
  </si>
  <si>
    <t>İmamverdiyeva Məsudə Hüseyn qızı</t>
  </si>
  <si>
    <t>İsayeva Əzizə Məmməd qızı</t>
  </si>
  <si>
    <t>İsgəndərov Mürvət Qulu oğlu</t>
  </si>
  <si>
    <t>Səmədova Zenfira Səməd qızı</t>
  </si>
  <si>
    <t>Tağıyeva Nərminə Qərib qızı</t>
  </si>
  <si>
    <t>İsayev Şiraslan Cəlil oğlu</t>
  </si>
  <si>
    <t>Azakova Əntiqə Həmzə qızı</t>
  </si>
  <si>
    <t>Babayeva Frozə Qəni qızı</t>
  </si>
  <si>
    <t>Əhmədov Barat Bünyad oğlu</t>
  </si>
  <si>
    <t>Tağıyev Cəfər Hüseynəli oğlu</t>
  </si>
  <si>
    <t>Alimov Tamar Koşaliyeviç</t>
  </si>
  <si>
    <t>İsayev Tariyel Məmmədəli oğlu</t>
  </si>
  <si>
    <t>Heydərova Səadət Saat qızı</t>
  </si>
  <si>
    <t>Manafova Rəhimə Ələfsər qızı</t>
  </si>
  <si>
    <t>Tağıyev Rasim Fərrux oğlu</t>
  </si>
  <si>
    <t>Tağıyev Rəşad Rasim oğlu</t>
  </si>
  <si>
    <t>Möylamov Nüsrət Ərzuman oğlu</t>
  </si>
  <si>
    <t>Möylamov Ərzuman Abadan oğlu</t>
  </si>
  <si>
    <t>Poladov Əlfəddin Məhyəddin oğlu</t>
  </si>
  <si>
    <t>Beydullayev Məmməd Qiyas oğlu</t>
  </si>
  <si>
    <t>Muqumov Nüsrət Müzəffər oğlu</t>
  </si>
  <si>
    <t>Allahverdiyeva Naxxanım Abdulhəlim q.</t>
  </si>
  <si>
    <t>Muğumov Fikrət Mirzəbəy oğlu</t>
  </si>
  <si>
    <t>Abbasova Cəmilə Babakişi qızı</t>
  </si>
  <si>
    <t>Həmzəyeva Almaz Əhməd qızı</t>
  </si>
  <si>
    <t>Abduləzizov Yavər İsgəndər oğlu</t>
  </si>
  <si>
    <t>Dursunov Qüdrət Seyid oğlu</t>
  </si>
  <si>
    <t>Həsənov Səfər Müzəffər oğlu</t>
  </si>
  <si>
    <t>Abduyev Nizam Sədrəddin oğlu</t>
  </si>
  <si>
    <t>Dursunov Müğdət Seyid oğlu</t>
  </si>
  <si>
    <t>İbrahimova Xanım Abdurahman qızı</t>
  </si>
  <si>
    <t>Abduləzizov Bəylər Göygöz oğlu</t>
  </si>
  <si>
    <t>Həsənov Əvəz Məmməd oğlu</t>
  </si>
  <si>
    <t>Çələbiyev Bəşir Şəkəralı oğlu</t>
  </si>
  <si>
    <t>Çələbiyev Seyfəddin Şəkəralı oğlu</t>
  </si>
  <si>
    <t>İbrahimov Faiq Mikayıl oğlu</t>
  </si>
  <si>
    <t>Ağayev Əliheydər Adı oğlu</t>
  </si>
  <si>
    <t>Hüseynov Yaqub Səlim oğlu</t>
  </si>
  <si>
    <t>Hüseynov Arif Səlim oğlu</t>
  </si>
  <si>
    <t>Həmzəyev Ehtibar Bəxtiyar oğlu</t>
  </si>
  <si>
    <t>Həsənov Əjdər Əlfəddin oğlu</t>
  </si>
  <si>
    <t>Babayeva Ziyafət Mirzəbəy qızı</t>
  </si>
  <si>
    <t>Beydullayev Qəhrəman Qəhrəman oğlu</t>
  </si>
  <si>
    <t>Muğumov Aslan Qazəhməd oğlu</t>
  </si>
  <si>
    <t>Səfiyev Alıhəsən Qasım oğlu</t>
  </si>
  <si>
    <t>Səfərəliyev Ərzuman İslam oğlu</t>
  </si>
  <si>
    <t>Beydullayev Sərdar Qiyas oğlu</t>
  </si>
  <si>
    <t>Poladova Gülüzar Əzim qızı</t>
  </si>
  <si>
    <t>Allahverdiyev İsbəndiyar Allehverdi oğlu</t>
  </si>
  <si>
    <t>Allahverdiyeva Nəzakət Yadigar qızı</t>
  </si>
  <si>
    <t>Allahverdiyeva Məlahət Ələsgər qızı</t>
  </si>
  <si>
    <t>Beydullayev Əjdər Qiyas oğlu</t>
  </si>
  <si>
    <t>Mövlamov Yadigar Mövlam oğlu</t>
  </si>
  <si>
    <t>Əzimov Əlyəddin Məhyəddin oğlu</t>
  </si>
  <si>
    <t>Allahverdiyev Ramiz Allahverdi oğlu</t>
  </si>
  <si>
    <t>İbrahimov Məhəmməd Babat qızı</t>
  </si>
  <si>
    <t>Səfərəliyev Sahib Rəhmalı oğlu</t>
  </si>
  <si>
    <t>Beydullayev İmran Qiyas oğlu</t>
  </si>
  <si>
    <t>Sübəyev Rəsul Sabir oğlu</t>
  </si>
  <si>
    <t>Sübəyev Mirzə Hidayət oğlu</t>
  </si>
  <si>
    <t>Əliyev Şəfaqət İbrahim oğlu</t>
  </si>
  <si>
    <t>Adıyeva Reyhan Mürsəl qızı</t>
  </si>
  <si>
    <t>Abduləzizov Kamran Göygöz oğlu</t>
  </si>
  <si>
    <t>Adıyev Şirin Məmmədəli oğlu</t>
  </si>
  <si>
    <t>İbrahimov Caməddin Tair oğlu</t>
  </si>
  <si>
    <t>Həmzəyev Seyran Əhməd oğlu</t>
  </si>
  <si>
    <t>Fərəcov Firqət Fikrət oğlu</t>
  </si>
  <si>
    <t>Fərəcov Məqsəd Abdulla oğlu</t>
  </si>
  <si>
    <t>Fərəcova Mənsurə Məmmədəli oğlu</t>
  </si>
  <si>
    <t>Dadaşov Mübariz Mürsəl oğlu</t>
  </si>
  <si>
    <t>Məmmədov Akif Məmmədəli oğlu</t>
  </si>
  <si>
    <t>İbrahimov Sahib Mikayıl oğlu</t>
  </si>
  <si>
    <t>Abdıyev Fərhad Sədrəddin oğlu</t>
  </si>
  <si>
    <t>Ağayev Vəlyəddin Zayəddin oğlu</t>
  </si>
  <si>
    <t>Məmmədov Nəbi Qurban oğlu</t>
  </si>
  <si>
    <t>Məmmədov Şirəli Məmmədəli oğlu</t>
  </si>
  <si>
    <t>Seyidov Qüdrət İsfəndiyar oğlu</t>
  </si>
  <si>
    <t>Adıyev Nəsimi Məcid oğlu</t>
  </si>
  <si>
    <t>Dursunov Yusif Əhmədoviç</t>
  </si>
  <si>
    <t>Cəlilova Arzu Adı qızı</t>
  </si>
  <si>
    <t>Hüseyinov İlkin Arif oğlu oğlu</t>
  </si>
  <si>
    <t>Dursunov Mürvət Seyid oğlu</t>
  </si>
  <si>
    <t xml:space="preserve">Qəhrəmanov Eldəniz İlham oğlu </t>
  </si>
  <si>
    <t>Qəribova Nərgiz Calal qızı</t>
  </si>
  <si>
    <t>Qasımova Məleykə Rüstəm qızı</t>
  </si>
  <si>
    <t>Taxıl  (qarğı- dalısız)</t>
  </si>
  <si>
    <t>Nəsirov Müşviq Namət oğlu</t>
  </si>
  <si>
    <t>Orucov İlqar Oruc oğlu</t>
  </si>
  <si>
    <t>Orucov Səyavuş İslam oğlu</t>
  </si>
  <si>
    <t>Orucov Şöhrət İslam oğlu</t>
  </si>
  <si>
    <t>Qədimov Etibar Hüseyin oğlu</t>
  </si>
  <si>
    <t>Rəhimov İsmayıl İsrayıl oğlu</t>
  </si>
  <si>
    <t>Rəhimov Qeysəddin İsmayıl oğlu</t>
  </si>
  <si>
    <t>Salamov Mübariz Əliheydər oğlu</t>
  </si>
  <si>
    <t>Şirvanlı kəndi üzrə cəmi</t>
  </si>
  <si>
    <t>Ş i r v a n l ı     k ə n d i</t>
  </si>
  <si>
    <t>T a y ı f l ı     k ə n d i</t>
  </si>
  <si>
    <t>M Ə L U M A T</t>
  </si>
  <si>
    <t xml:space="preserve">Sincan   kəndi </t>
  </si>
  <si>
    <t>Hüseynov Əlyar Səfəralı oğlu</t>
  </si>
  <si>
    <t>Orucov İlyas Əhmədiyyə oğlu</t>
  </si>
  <si>
    <t>Şirinov Vabil Mürvət oğlu</t>
  </si>
  <si>
    <t>Qəribov Şərif Əli oğlu</t>
  </si>
  <si>
    <t>Qəribov Mahir Vahid oğlu</t>
  </si>
  <si>
    <t>Həmzəyev İlham Məhəmmdəiyə oğlu</t>
  </si>
  <si>
    <t>Ağayev Nəriman Şəfi oğlu</t>
  </si>
  <si>
    <t>Səmədov Araz Adil oğlu</t>
  </si>
  <si>
    <t>Ənsərov Abdulla Ömər oğlu</t>
  </si>
  <si>
    <t>Ənsərov Vəli Ömər oğlu</t>
  </si>
  <si>
    <t>Ruzmanov Ömər Mahmud oğlu</t>
  </si>
  <si>
    <t>Həsənov Hacı İbrahim oğlu</t>
  </si>
  <si>
    <t>Həsənov Faiq Mehrac oğlu</t>
  </si>
  <si>
    <t>Sadıqov Fərman Bahadur oğlu</t>
  </si>
  <si>
    <t>Mustafayev Ələkbər Novruz oğlu</t>
  </si>
  <si>
    <t>Həsənov Vilayət Hayıl oğlu</t>
  </si>
  <si>
    <t>Yunusova Pəri Nadir qızı</t>
  </si>
  <si>
    <t>Ənsərov Şəmsi Şəmil oğlu</t>
  </si>
  <si>
    <t>Həsənov Mahir Əmirxan oğlu</t>
  </si>
  <si>
    <t>Abbasov Yaqub Aman oğlu</t>
  </si>
  <si>
    <t>Aslanov Zeynalı</t>
  </si>
  <si>
    <t>Makaridze Vahəddin Muxlis oğlu</t>
  </si>
  <si>
    <t>İsmayılova Fəridə Məhəmməd qızı</t>
  </si>
  <si>
    <t>Nəbiyev İbrahim Qarayasar oğlu</t>
  </si>
  <si>
    <t>Həsənov Şəmşir Əmirxan oğlu</t>
  </si>
  <si>
    <t>Salahov Arif Paşa oğlu</t>
  </si>
  <si>
    <t>İsmayılov Abuzər Şəfaqət oğlu</t>
  </si>
  <si>
    <t>Lələyev Hidayət Qurban oğlu</t>
  </si>
  <si>
    <t>İbrahimova Zeyna İbrahim qızı</t>
  </si>
  <si>
    <t>Abdullayev Ələddin Alı oğlu</t>
  </si>
  <si>
    <t>Haşımov Mənsur Mürvət oğlu</t>
  </si>
  <si>
    <t>Məmmədov Həkim Qazəhməd oğlu</t>
  </si>
  <si>
    <t>Şirinov Araz Fikrət oğlu</t>
  </si>
  <si>
    <t>Bayraməliyev Polad Bahərəddin oğlu</t>
  </si>
  <si>
    <t>Cumayeva Nəzakət Muxtar qızı</t>
  </si>
  <si>
    <t>Haşımov Nəbi Tapdıq oğlu</t>
  </si>
  <si>
    <t>Haşımova Xanım Soltan qızı</t>
  </si>
  <si>
    <t>İsmayılov Hacı Məmmədiyyə oğlu</t>
  </si>
  <si>
    <t>Atakişiyev Yaqub Abdulla oğlu</t>
  </si>
  <si>
    <t>Atakişiyev Arzu Yaqub oğlu</t>
  </si>
  <si>
    <t>Mikayılov Şamil Cəfər oğlu</t>
  </si>
  <si>
    <t>Mikayılov Qorxmaz Həbib oğlu</t>
  </si>
  <si>
    <t>Kərimov İlqar Yaqub oğlu</t>
  </si>
  <si>
    <t xml:space="preserve">İsmayılov Şirin Söyün  oğlu  </t>
  </si>
  <si>
    <t xml:space="preserve">Nazarov Osman Qasım  oğlu  </t>
  </si>
  <si>
    <t>Əliyev Sərvan Yaqub oğlu</t>
  </si>
  <si>
    <t>Rəşidov Elçin Qnyaz oğlu</t>
  </si>
  <si>
    <t>Qurbanov Cavanşir Əvəz oğlu</t>
  </si>
  <si>
    <t>Məmmədov Elşad Möhlüd oğlu</t>
  </si>
  <si>
    <t>İslamova Kəmalə Elməddin qızı</t>
  </si>
  <si>
    <t>Həmidova Nuranə Puşkin qızı</t>
  </si>
  <si>
    <t>Həmidov Şahin İspəndiyar oğlu</t>
  </si>
  <si>
    <t>Aydınova Dilbər Əhməd qızı</t>
  </si>
  <si>
    <t>Şirinova Məlahət Hümmət qızı</t>
  </si>
  <si>
    <t>Lətifov Möylam Dadaş oğlu</t>
  </si>
  <si>
    <t>Məcidov Elxan Mühiddin oğlu</t>
  </si>
  <si>
    <t>Məhərrəmov Ramal Tahir oğlu</t>
  </si>
  <si>
    <t>Mikayılov Yamən Şahid oğlu</t>
  </si>
  <si>
    <t>Sədirov Süleyman Əhməd oğlu</t>
  </si>
  <si>
    <t>Üzeyirov Fikrət Soltan oğlu</t>
  </si>
  <si>
    <t>Hüseyinov Habil Allahverdi oğlu</t>
  </si>
  <si>
    <t>Haciyev Elman Məhəmməd oğlu</t>
  </si>
  <si>
    <t>Səfərəliyev Rəşad Xıdır oğlu</t>
  </si>
  <si>
    <t>Mikayilova Şəfiqə Seyidməmməd qızı</t>
  </si>
  <si>
    <t>Hidayətov Namizəd Cami oğlu</t>
  </si>
  <si>
    <t>Məmmədov Oktay Əhməd oğlu</t>
  </si>
  <si>
    <t>Məmmədov Elman Seyidməmməd oğlu</t>
  </si>
  <si>
    <t>Səmədov Mənsur Həmid oğlu</t>
  </si>
  <si>
    <t>Rəşidova Güleybət Səməd oğlu</t>
  </si>
  <si>
    <t>Sadiqov Firqət Nizami oğlu</t>
  </si>
  <si>
    <t>İsmayilov Afər Camal oğlu</t>
  </si>
  <si>
    <t>İsmayilov Eldar Mürvət oğlu</t>
  </si>
  <si>
    <t>Əzizov Neman Mustafa oğlu</t>
  </si>
  <si>
    <t>Xəlilova Qələm Calal qızı</t>
  </si>
  <si>
    <t>Rəsulov Rasim Rəsul oğlu</t>
  </si>
  <si>
    <t>İsgəndərova Sevinc Saməddin qızı</t>
  </si>
  <si>
    <t>Salamova Ceyran Sadəddin qızı</t>
  </si>
  <si>
    <t>Şıxkərimov Əli Şıxkərim oğlu</t>
  </si>
  <si>
    <t>Şıxkərimov Şıxkərim İbrahim oğlu</t>
  </si>
  <si>
    <t xml:space="preserve">Babayev Hafiz Ənvər oğlu </t>
  </si>
  <si>
    <t>Həsənova Qənirə İsmayıl qızı</t>
  </si>
  <si>
    <t>İsmayılova Xədicə Sədi qızı</t>
  </si>
  <si>
    <t>Məmmədova Kişbər Bayram qızı</t>
  </si>
  <si>
    <t>Musayev Gündüz Saday oğlu</t>
  </si>
  <si>
    <t>Qəribov İlkin Zahid oğlu</t>
  </si>
  <si>
    <t>Babayeva Almaz Seyfəddin qızı</t>
  </si>
  <si>
    <t>Feyzullayev Elman Tapdıq oğlu</t>
  </si>
  <si>
    <t>Məsimova İlhamə Zərqəm qızı</t>
  </si>
  <si>
    <t>Bayramova Zərniyar Rəşid qızı</t>
  </si>
  <si>
    <t>Kərimov İlham Namizəd oğlu</t>
  </si>
  <si>
    <t>Yunusov Müseyib İdris oğlu</t>
  </si>
  <si>
    <t>Əhmədova  Şəfiqə Fərrux qızı</t>
  </si>
  <si>
    <t>Kərimov İlham Rəhim oğlu</t>
  </si>
  <si>
    <t>Yusubov Xanlar Əziz oğlu</t>
  </si>
  <si>
    <t>Abdullayev Knyaz Qüdrət oğlu</t>
  </si>
  <si>
    <t>Allahverdiyev Cavad Nəzir oğlu</t>
  </si>
  <si>
    <t>Əhmədov Azad Səttər oğlu</t>
  </si>
  <si>
    <t>İsmayılova Ulduz Rəfail qızı</t>
  </si>
  <si>
    <t>Mütəllimova Gülbahar İlyar qızı</t>
  </si>
  <si>
    <t>Nəsirov Elşad Əbülfət oğlu</t>
  </si>
  <si>
    <t>Orucov Tofiq İslam oğlu</t>
  </si>
  <si>
    <t>Rəşidova Aysel Habil qızı</t>
  </si>
  <si>
    <t>Rəşidova Səməngül Əziz qızı</t>
  </si>
  <si>
    <t>Yusifov Seymur Əli oğlu</t>
  </si>
  <si>
    <t>Adgözəlova İradə Adgözəl qızı</t>
  </si>
  <si>
    <t>Qocayev Elman Calal oğlu</t>
  </si>
  <si>
    <t>Məmmədov Emin Namət oğlu</t>
  </si>
  <si>
    <t>Aslanov Sarvar İsgəndəroviç</t>
  </si>
  <si>
    <t>Məmmədov Aydın Camı oğlu</t>
  </si>
  <si>
    <t>Məmmədov Tahir Bünyamı oğlu</t>
  </si>
  <si>
    <t>Məmmədov Xudat Hüseyn oğlu</t>
  </si>
  <si>
    <t>Qarayev Zülfüqar Məmməd oğlu</t>
  </si>
  <si>
    <t>Beydiyeva Sayat Əlif qızı</t>
  </si>
  <si>
    <t>Məmmədov Dadaş Rəcəb oğlu</t>
  </si>
  <si>
    <t>Qəribov Əmrulla Əyyub oğlu</t>
  </si>
  <si>
    <t>Yolçuyev Şərif Musa oğlu</t>
  </si>
  <si>
    <t>Yusubov Əliyar Cuvan oğlu</t>
  </si>
  <si>
    <t>Həsrətov Rəşid Babalı oğlu</t>
  </si>
  <si>
    <t>Xəlilov İlham İbrahimxəlil oğlu</t>
  </si>
  <si>
    <t>Orucova Sədiqə Şəkərəli qızı</t>
  </si>
  <si>
    <t>Orucov Sahib Tahir oğlu</t>
  </si>
  <si>
    <t>Rzayev Neymət Kərim oğlu</t>
  </si>
  <si>
    <t>Camalov Əlövsət Yolçu oğlu</t>
  </si>
  <si>
    <t>Eyyubova Zəriynə Niymətqızı</t>
  </si>
  <si>
    <t>Orucov Tahir Murtuz oğlu</t>
  </si>
  <si>
    <t>Əhmədova Safura Zahid qızı</t>
  </si>
  <si>
    <t>Qasımova Kitafət Baxış qızı</t>
  </si>
  <si>
    <t>Taxıl (qarğıda-  lısız)</t>
  </si>
  <si>
    <t>Omarov Rüstəm Səlim oğlu</t>
  </si>
  <si>
    <t>Azaxov Əlövsət Hümmət oğlu</t>
  </si>
  <si>
    <t>Mustafayev Soltan Osman oğlu</t>
  </si>
  <si>
    <t>Nafıyeva Nəzakət Süleyman qızı</t>
  </si>
  <si>
    <t>Qədimalıyev Rəfail İman oğlu</t>
  </si>
  <si>
    <t>Qədirov İsrəfil Həmzət oğlu</t>
  </si>
  <si>
    <t>Qədirov Mahir İbrahim oğlu</t>
  </si>
  <si>
    <t>Umarov Telman Calal oğlu</t>
  </si>
  <si>
    <t>Azaxov Vahid Calal oğlu</t>
  </si>
  <si>
    <t>Azaxov İlqar Eyyub oğlu</t>
  </si>
  <si>
    <t>Azaxov Əyyub Camal oğlu</t>
  </si>
  <si>
    <t>Adımov Eldəniz Nuralı oğlu</t>
  </si>
  <si>
    <t>Cəfərova Günəş Şükür qızı</t>
  </si>
  <si>
    <t>Sadıqov Əlyar Məmmədsöyün oğlu</t>
  </si>
  <si>
    <t>Həmzəyev Tahir Abdulhəmid oğlu</t>
  </si>
  <si>
    <t>Həsənov Kərəm Cəlal oğlu</t>
  </si>
  <si>
    <t>Məmmədov Telman Tərlan oğlu</t>
  </si>
  <si>
    <t>Salamov Akif Sadəddin oğlu</t>
  </si>
  <si>
    <t>Şərifova Gülayət Məhəmməd qızı</t>
  </si>
  <si>
    <t>Məcidov Tofiq Məmməd oğlu</t>
  </si>
  <si>
    <t>Rəşidov Bəlyar Nuru oğlu</t>
  </si>
  <si>
    <t>Lətifov Süleyman Lətif oğlu</t>
  </si>
  <si>
    <t>Məhyəddinov Telman Məhyəddin oğlu</t>
  </si>
  <si>
    <t>Əzimov Vüqar Ziyədin oğlu</t>
  </si>
  <si>
    <t>Abdullayev Əfqan Nurəddin oğlu</t>
  </si>
  <si>
    <t>Xəlilov Elşad Rəhman oğlu</t>
  </si>
  <si>
    <t>İbrahimova Alagöz Alı qızı</t>
  </si>
  <si>
    <t>Səmədov Hümbət Şirin oğlu</t>
  </si>
  <si>
    <t>Çələbiyev Eldar Abduhəlim oğlu</t>
  </si>
  <si>
    <t>Paşayeva Fənarə Saat qızı</t>
  </si>
  <si>
    <t>Səmədov Elşad Hümbət oğlu</t>
  </si>
  <si>
    <t>Umarova Çiçək Paşa qızı</t>
  </si>
  <si>
    <t>Umarova Məryəm Səməd qızı</t>
  </si>
  <si>
    <t>Adımova Minayə Sədrəddin qızı</t>
  </si>
  <si>
    <t>Umarova Tamara Baba qızı (II)</t>
  </si>
  <si>
    <t>Əzizova Almara Əliyar qızı</t>
  </si>
  <si>
    <t>Tahirov Vahid Məlik oğlu</t>
  </si>
  <si>
    <t>Əzizov Zakir Abduhəlim oğlu</t>
  </si>
  <si>
    <t>Umarova Nargilə Şirin qızı</t>
  </si>
  <si>
    <t>Əmrahov Tahir Şamil oğlu</t>
  </si>
  <si>
    <t>Məmədyarova Gülmayə Əyyub qızı</t>
  </si>
  <si>
    <t>Qəribov Ruslan Rauf oğlu</t>
  </si>
  <si>
    <t>Çələbiyev Qadil Niyazı oğlu</t>
  </si>
  <si>
    <t>Abduyev Bəlyar Hümbət oğlu</t>
  </si>
  <si>
    <t>Mahmudov Mahir Mahmudalı oğlu</t>
  </si>
  <si>
    <t>Məmmədov Elçin Abid oğlu</t>
  </si>
  <si>
    <t>Sayadov Sənan Zakir oğlu</t>
  </si>
  <si>
    <t>Bəşirova Knarik Poqosovna</t>
  </si>
  <si>
    <t>Yunusova Münəvvər Oruc qızı</t>
  </si>
  <si>
    <t>Abbasova Maral Əvəz qızı</t>
  </si>
  <si>
    <t>Abbasov Hicran Bayram oğlu</t>
  </si>
  <si>
    <t>Həsənov Elməddin Famil oğlu</t>
  </si>
  <si>
    <t>Qədirova Həmidə Məmmədəli qızı</t>
  </si>
  <si>
    <t>Rüstəmov Mürşüd Rüstəm oğlu</t>
  </si>
  <si>
    <t>Osmanova Mayagül Adil qızı</t>
  </si>
  <si>
    <t>Safquliyev Fərhad Qurban oğlu</t>
  </si>
  <si>
    <t>Nəbiyev İdris Ələmşah oğlu</t>
  </si>
  <si>
    <t>Vəliyeva Rəsmiyyə Fəxrəddin qızı</t>
  </si>
  <si>
    <t>Həbbullayev Məmməd Məməş oğlu</t>
  </si>
  <si>
    <t>Süleymanov Polad İdarəddin oğlu</t>
  </si>
  <si>
    <t>Həbibullayev Siyahbər Məhəmməd oğlu</t>
  </si>
  <si>
    <t>Salamov Səxavət Nofəl oğlu</t>
  </si>
  <si>
    <t>Yusifov Binyamı Məmmədəli oğlu</t>
  </si>
  <si>
    <t>Yusifov Bəylər Məmmədalı oğlu</t>
  </si>
  <si>
    <t>Əliyev Xəlil İbadulla oğlu</t>
  </si>
  <si>
    <t>Babayeva İntizar Məhəmmədiyyə qızı</t>
  </si>
  <si>
    <t>Ağayeva Ofilə Nüsrət qızı</t>
  </si>
  <si>
    <t>Ağayeva Xənimət Mövlüd qızı</t>
  </si>
  <si>
    <t>Mustafayeva Maral Seyfəddin qızı</t>
  </si>
  <si>
    <t>Səmədov Nizami Məhəmməd oğlu</t>
  </si>
  <si>
    <t>Yusifov Yusif Mirzə oğlu</t>
  </si>
  <si>
    <t>Çaxalov Usman Bezqul oğlu</t>
  </si>
  <si>
    <t>Çiyniyev Çiyni Əlfəddin oğlu</t>
  </si>
  <si>
    <t>Eyubov Həsən Hüseyn oğlu</t>
  </si>
  <si>
    <t>Ramazanov Nəriman Abdulqədir oğlu</t>
  </si>
  <si>
    <t>Sadıqov Faiq Abdulla oğlu</t>
  </si>
  <si>
    <t xml:space="preserve">Umarov Azad Umar  oğlu  </t>
  </si>
  <si>
    <t xml:space="preserve">Babayev Məhəmməd Şərif  oğlu  </t>
  </si>
  <si>
    <t xml:space="preserve">Əhmədov Çərkəz Həsrət  oğlu  </t>
  </si>
  <si>
    <t>Popov Vasiliy Yakovleviç</t>
  </si>
  <si>
    <t>Podosinnikova Nadejda Pavlovna</t>
  </si>
  <si>
    <t>Petrov Yuriy Vasilyeviç</t>
  </si>
  <si>
    <t>Muştaqova Minəxanım Bahadur qızı</t>
  </si>
  <si>
    <t>Bayramov Vahid Bayram oğlu</t>
  </si>
  <si>
    <t xml:space="preserve">Səfərov Tahir Mürsəl  oğlu  </t>
  </si>
  <si>
    <t xml:space="preserve">Yusibov Tahir Məhərrəm  oğlu  </t>
  </si>
  <si>
    <t xml:space="preserve">Haşımov Lətif Allahyar  oğlu  </t>
  </si>
  <si>
    <t xml:space="preserve">İsmayılov Rüstəm Mayıl  oğlu  </t>
  </si>
  <si>
    <t>Cəfərova Nariylə Murad oğlu</t>
  </si>
  <si>
    <t>Abbasov Zaur İdris oğlu</t>
  </si>
  <si>
    <t>Atakişiyev Aydın Atakişi oğlu</t>
  </si>
  <si>
    <t>Quliyev Ələsdan İsmayıl oğlu</t>
  </si>
  <si>
    <t>Qabilov Zeynəddin Abdulqədiroviç</t>
  </si>
  <si>
    <t>Quliyev Əlipaşa Abdulla oğlu</t>
  </si>
  <si>
    <t>Həsənəliyev Vüqar Həsənalı oğlu</t>
  </si>
  <si>
    <t>Tağıyev Fəxrəddin Fəhrad oğlu</t>
  </si>
  <si>
    <t>Tağıyev Habil Fəhrad oğlu</t>
  </si>
  <si>
    <t>Səfərbəyov Xanlar Baba oğlu</t>
  </si>
  <si>
    <t>Nəbiyeva Mənsurə Surxay qızı</t>
  </si>
  <si>
    <t>İsmayılov İsmayıl Qələm oğlu</t>
  </si>
  <si>
    <t>Xomutov Vasiliy Petroviç</t>
  </si>
  <si>
    <t>İlyazov Rüstəm Muxammatoviç</t>
  </si>
  <si>
    <t>İbrahimov Laçın</t>
  </si>
  <si>
    <t>Ağayev Qəhrəman İspəndiyar oğlu</t>
  </si>
  <si>
    <t>Xamdiyev Fazil Xamzayeviç</t>
  </si>
  <si>
    <t>Əliyeva Vəsilə Mikayıl qızı</t>
  </si>
  <si>
    <t>Ağayev Əhməd İspəndiyar oğlu</t>
  </si>
  <si>
    <t>İsmayılova Validə Hüseyn qızı</t>
  </si>
  <si>
    <t>Kərimov Araz Tacəddin oğlu</t>
  </si>
  <si>
    <t>Kərimov Sərdar Tacəddin oğlu</t>
  </si>
  <si>
    <t>Lətifov Arif Əbülqasım oğlu</t>
  </si>
  <si>
    <t>Mikayılov Tərlan Əsab oğlu</t>
  </si>
  <si>
    <t xml:space="preserve">              RRC  MMC                                               Rzayev Taləddin Dilavər oğlu</t>
  </si>
  <si>
    <t>Cəfərov Zahir Hümmət oğlu</t>
  </si>
  <si>
    <t>Şərifov Rəhim Xalid oğlu</t>
  </si>
  <si>
    <t>Xəlilov Rəhim Fəzli oğlu</t>
  </si>
  <si>
    <t>Səmədov Sabir İsa oğlu</t>
  </si>
  <si>
    <t>Nəbiyev Ehtibar İsmayıl oğlu</t>
  </si>
  <si>
    <t>Abdullayev Xanlar Nurəddin oğlu</t>
  </si>
  <si>
    <t>Ağammədov Rəşid Zeynədin oğlu</t>
  </si>
  <si>
    <t>Mikayılova Zərxanım Həşim qızı</t>
  </si>
  <si>
    <t>Lətifov Mayıl Lətif oğlu</t>
  </si>
  <si>
    <t>Nəsirov Zöhrab Cabbar oğlu</t>
  </si>
  <si>
    <t>Müzəffərov Oruc Kərəm oğlu</t>
  </si>
  <si>
    <t>Yolçuyev Əlif Əbülfət oğlu</t>
  </si>
  <si>
    <t>Yolçüyev Fərrux Əbülfət oğlu</t>
  </si>
  <si>
    <t>Yolçuyeva Elmira Bəkir qızı</t>
  </si>
  <si>
    <t>Nazimov Quli Tursunoviç</t>
  </si>
  <si>
    <t>Abdullayev Elman Yusif oğlu</t>
  </si>
  <si>
    <t>Məmmədov Mehman Muxtar oğlu</t>
  </si>
  <si>
    <t>Tağıyev Təmraz Ələs oğlu</t>
  </si>
  <si>
    <t>Yunusov Səbzəddin Şəmsəddin oğlu</t>
  </si>
  <si>
    <t>Əhmədov Ziyəddin Məmmədxan oğlu</t>
  </si>
  <si>
    <t>Abdullayev Vaqif Həmzət oğlu</t>
  </si>
  <si>
    <t>Əliyev Rasim Əleysər oğlu</t>
  </si>
  <si>
    <t>İdrisov Hüseyn Əkbər oğlu</t>
  </si>
  <si>
    <t>Səlimov Qədir Ədil oğlu</t>
  </si>
  <si>
    <t>Seyidov Əbülfət Nəsir oğlu</t>
  </si>
  <si>
    <t>Zamanov Məhəmməd Kərim oğlu</t>
  </si>
  <si>
    <t>Əmrahova Kifayət İsbəndiyar qızı</t>
  </si>
  <si>
    <t>Haşımov Əlisəfa Səlim oğlu</t>
  </si>
  <si>
    <t>Məmmədov Sahib Şəfaqət oğlu</t>
  </si>
  <si>
    <t>Qədirov Asim Aslan oğlu</t>
  </si>
  <si>
    <t>Əzizov Lacın Cəbrayıl oglu</t>
  </si>
  <si>
    <t>Qarayev Arif Zahid oglu</t>
  </si>
  <si>
    <t>Cumayev Pirəli Zərbalı oglu</t>
  </si>
  <si>
    <t>Yekun cəmi</t>
  </si>
  <si>
    <t>Ə r m ə n ə t        k ə n d i</t>
  </si>
  <si>
    <t>X a l x a l q ı ş l a q        k ə n d i</t>
  </si>
  <si>
    <t>Mikayılova Qəndaf Cəlil qızı</t>
  </si>
  <si>
    <t>Rəsulov Aqil Ədil oğlu</t>
  </si>
  <si>
    <t>Həmzəyeva Güldanə Həmid qızı</t>
  </si>
  <si>
    <t>Abdullayev Qürbət Ramazan oğlu</t>
  </si>
  <si>
    <t>Əsədova Zülmarə Mustafa qızı</t>
  </si>
  <si>
    <t>Səlimov Bayram Əziz oğlu</t>
  </si>
  <si>
    <t>Rəşidova Ədəbiyyat Qədim qızı</t>
  </si>
  <si>
    <t>Rzayev Nofəl Barat oğlu</t>
  </si>
  <si>
    <t>Bayramov Abutalıb Rəsul oğlu</t>
  </si>
  <si>
    <t>Həbibullayev Şahin Şahid oğlu</t>
  </si>
  <si>
    <t>Babayeva Sulmaz Salam qızı</t>
  </si>
  <si>
    <t>Babayeva Sona Kərim qızı</t>
  </si>
  <si>
    <t>Abdurahmanov Tofik Abdurahman oğlu</t>
  </si>
  <si>
    <t>Məmmədyarova Cumayət Mahmud qızı</t>
  </si>
  <si>
    <t>Babayeva Xatirə Hacağa qızı</t>
  </si>
  <si>
    <t>İsmayılov Eynulla Hüseynqulu oğlu</t>
  </si>
  <si>
    <t>Mahmudova Limiyə İsmayıl qızı</t>
  </si>
  <si>
    <t>Qarayev Sədrəddin Hümmət oğlu</t>
  </si>
  <si>
    <t>Babayeva Sürəyyə Rizvan qızı</t>
  </si>
  <si>
    <t>Kərimov Adil Cəlil oğlu</t>
  </si>
  <si>
    <t>Məmmədov Qurbanəli Məmmədnəbi o.</t>
  </si>
  <si>
    <t>Ağakişiyev Azad Mürvət oğlu</t>
  </si>
  <si>
    <t>Xəlilov Fizuli Noyabr oğlu</t>
  </si>
  <si>
    <t>Abdullayev İlyaz Hünbət oğlu</t>
  </si>
  <si>
    <t>Yusifov Yusif Mürvət oğlu</t>
  </si>
  <si>
    <t>Nəsirov Fərrux Cabbar oğlu</t>
  </si>
  <si>
    <t>Salamov Sahib Sadəddin oğlu</t>
  </si>
  <si>
    <t>Sadıqov Habil Məmmədhüseyn oğlu</t>
  </si>
  <si>
    <t>Nazimov Vəli Tursunoviç</t>
  </si>
  <si>
    <t>Həmzəyev Zaur Tahir oğlu</t>
  </si>
  <si>
    <t>Xəlilov İlham Rəhim oğlu</t>
  </si>
  <si>
    <t>Xəlilzadə İlqar Rəhim oğlu</t>
  </si>
  <si>
    <t>İsrəfilov Ziyəddin Səbzəddin oğlu</t>
  </si>
  <si>
    <t>Daşdəmirov Tofiq Şirəli oğlu</t>
  </si>
  <si>
    <t>Xəlilov Pərvin Hilal oğlu</t>
  </si>
  <si>
    <t>Nəbiyev İsmayıl Əziz oğlu</t>
  </si>
  <si>
    <t>Şirinov Üzeyir Məmməd oğlu</t>
  </si>
  <si>
    <t>Abbasov Fəxrəddin Sadəddin oğlu</t>
  </si>
  <si>
    <t>İsmayılova Şura Mikayıl qızı</t>
  </si>
  <si>
    <t>Kərimova Mənsurə Məlik qızı</t>
  </si>
  <si>
    <t>Kərimova Səkinə Əliyar qızı</t>
  </si>
  <si>
    <t>Kərimova Zərxanım Calal qızı</t>
  </si>
  <si>
    <t>Məmmədova Laləzər İbrahim qızı</t>
  </si>
  <si>
    <t>Osmanov Nəmzət Nəbi oğlu</t>
  </si>
  <si>
    <t>Feyzullayeva Gülmayə İlyas qızı</t>
  </si>
  <si>
    <t>Hüseynov Elxan Məmmədhüseyn oğlu</t>
  </si>
  <si>
    <t>Hüseynova Sadəgül Əlihüseyn qızı</t>
  </si>
  <si>
    <t>Məmmədyarova Sadəgül Mirzəfər qızı</t>
  </si>
  <si>
    <t>Nəbiyev Əmirsöyün Əhməd oğlu</t>
  </si>
  <si>
    <t>Umarov Akif İsmayıl oğlu</t>
  </si>
  <si>
    <t xml:space="preserve">Umarova Çiçək Xanbala qızı </t>
  </si>
  <si>
    <t>Süleymanova Ceyran Soltan qızı</t>
  </si>
  <si>
    <t>Xancanov Nizami Dünyami oğlu</t>
  </si>
  <si>
    <t>Şahsöyünov Qərib Veysəl oğlu</t>
  </si>
  <si>
    <t>Feyzullayev Akif İlyas oğlu</t>
  </si>
  <si>
    <t>Adışov Əjdər Nəriman oğlu</t>
  </si>
  <si>
    <t>Əzizov Asif Süleyman oğlu</t>
  </si>
  <si>
    <t>Mustafayeva Nərgiz Veysəl qızı</t>
  </si>
  <si>
    <t>Hüseynov Hümbət Məmmədəşrəf oğlu</t>
  </si>
  <si>
    <t>Rəhmanov Lətif Saleh oğlu</t>
  </si>
  <si>
    <t>Umarova Bahar Baba qızı</t>
  </si>
  <si>
    <t>Adılov Fərman Yusub oğlu</t>
  </si>
  <si>
    <t>Əhmədova Gülçiçək Mustafa qızı</t>
  </si>
  <si>
    <t>İbrahimova Nüşabə Mürsəl qızı</t>
  </si>
  <si>
    <t>İsayev İsa Nəriman oğlu</t>
  </si>
  <si>
    <t>Nəbiyev Orxan İmran oğlu</t>
  </si>
  <si>
    <t>Ramazanova Səlmi Mehdi qızı</t>
  </si>
  <si>
    <t>Salamova Tamella Heydər qızı</t>
  </si>
  <si>
    <t>Seyfəddinov Elşad Seyfəddin oğlu</t>
  </si>
  <si>
    <t>Vahabova Bəsdi Əlfəddin qızı</t>
  </si>
  <si>
    <t>Azaxov İlham Vahid oğlu</t>
  </si>
  <si>
    <t xml:space="preserve">Zəkəriyyəyev Elman Adışirin oğlu </t>
  </si>
  <si>
    <t>Rəsulov Hüseyn Abuzər oğlu</t>
  </si>
  <si>
    <t xml:space="preserve">Həsrətov Hikmət Cuma oğlu </t>
  </si>
  <si>
    <t>Xudiyev Arif Cəbrayıl oğlu</t>
  </si>
  <si>
    <t>Zahirova Gülcöhrə Seyfəddin qızı</t>
  </si>
  <si>
    <t>Kukuyev Ələkbər Muxtar oğlu</t>
  </si>
  <si>
    <t>Əhmədov Qalib Sultan oğlu</t>
  </si>
  <si>
    <t>Yarəhmədova Həqiqət Hacımət qızı</t>
  </si>
  <si>
    <t>Yarəhmədov Qorxmaz Bağır oğlu</t>
  </si>
  <si>
    <t>Yusifova Əminə Zülfüqar qızı</t>
  </si>
  <si>
    <t>Yusubova Rəfiqə İsmayıl qızı</t>
  </si>
  <si>
    <t>Şükürov Zaur Qulu oğlu</t>
  </si>
  <si>
    <t>Kərimov Rəsul Nəzir oğlu</t>
  </si>
  <si>
    <t>Cəlalov Nizami Qara oğlu</t>
  </si>
  <si>
    <t>Xəlilov Müşviq Firiddun oğlu</t>
  </si>
  <si>
    <t>Şirinov Araz Şükür oğlu</t>
  </si>
  <si>
    <t>Rəhimov Nizam Əhməd oğlu</t>
  </si>
  <si>
    <t>Salamov Fərhad Salam oğlu</t>
  </si>
  <si>
    <t>Abdurahmanova Sevda Camal qızı</t>
  </si>
  <si>
    <t>Müzəffərov İsgəndər Oruc oğlu</t>
  </si>
  <si>
    <t>Nəsirov Cabbar İsa oğlu</t>
  </si>
  <si>
    <t>Xəlilov Qafqaz İsfəndiyar oğlu</t>
  </si>
  <si>
    <t>İsmayılov Səfər Müzəffər oğlu</t>
  </si>
  <si>
    <t>İsrəfilov Ayaz Ziyəddin oğlu</t>
  </si>
  <si>
    <t>Nəbiyev Qamət İsmayıl oğlu</t>
  </si>
  <si>
    <t>Məhyəddinov Sərvət Nemət oğlu</t>
  </si>
  <si>
    <t>İsrəfilov Vəlyəddin Saməddin oğlu</t>
  </si>
  <si>
    <t>Şirinova Zina Rəhim qızı</t>
  </si>
  <si>
    <t>Abdurahmanov Qorxmaz Oktay oğlu</t>
  </si>
  <si>
    <t>Əzimov Ziyəddin Vəlyəddin oğlu</t>
  </si>
  <si>
    <t>İsrəfilova Ulduz Mürvət qızı</t>
  </si>
  <si>
    <t>Fərəcullayev Eldar Məhəmməd oğlu</t>
  </si>
  <si>
    <t>Mahmudov Rafail Mahmud oğlu</t>
  </si>
  <si>
    <t>Rəhimov Qabil Saməddin oğlu</t>
  </si>
  <si>
    <t>Şirinov Şahmar Mürvət oğlu (M)</t>
  </si>
  <si>
    <t>Əhmədov Miri Alçələbi oğlu</t>
  </si>
  <si>
    <t>Əhmədov Musa Məhəmməd oğlu</t>
  </si>
  <si>
    <t>Əhmədov Qiyas Musa oğlu</t>
  </si>
  <si>
    <t>Abduyev Mobil Mustafa oğlu</t>
  </si>
  <si>
    <t>Əhmədova İlhamə Bəndalı qızı</t>
  </si>
  <si>
    <t>Orucov Elşən Həsən oğlu</t>
  </si>
  <si>
    <t>Nəsibov Rəhman Bəkir oğlu</t>
  </si>
  <si>
    <t>Yusifov Tofiq Abduləziz oğlu</t>
  </si>
  <si>
    <t>Zerəliyeva Nəsibəxan</t>
  </si>
  <si>
    <t>Zerəliyeva Gülüstan Xasanovna</t>
  </si>
  <si>
    <t>Sehranov Hikmət Məmmət oğlu</t>
  </si>
  <si>
    <t>Cəfərova Rəna Cəmaləddin qızı</t>
  </si>
  <si>
    <t>Qəribov Məmməd Yaqub oğlu</t>
  </si>
  <si>
    <t>Yunusov Qərib İsmayıl oğlu</t>
  </si>
  <si>
    <t>Səmədova Mətanət Həmid qızı</t>
  </si>
  <si>
    <t>Aslanova Bəsti Qasım qızı</t>
  </si>
  <si>
    <t>Məmmədova Nigar Məmməd qızı</t>
  </si>
  <si>
    <t>Mustafayeva Nuriyə Aydın qızı</t>
  </si>
  <si>
    <t>Səmədov Namət Mədət oğlu</t>
  </si>
  <si>
    <t>Alxasov İsrayıl Mikayıl oğlu</t>
  </si>
  <si>
    <t>Camıyeva Tehranə Seyid qızı</t>
  </si>
  <si>
    <t>Allahverdiyev İntiqam Əziz oğlu</t>
  </si>
  <si>
    <t>Paşayev Vahid Səfər oğlu</t>
  </si>
  <si>
    <t>İsmayılov Elman Məhəmməd oğlu</t>
  </si>
  <si>
    <t>Nəbiyev Eldar Həsrət oğlu</t>
  </si>
  <si>
    <t>Salamov Xanlar Zakir oğlu</t>
  </si>
  <si>
    <t>Məmmədov Telman Fazil oğlu</t>
  </si>
  <si>
    <t>Cəfərov Sahib Səfər oğlu</t>
  </si>
  <si>
    <t>Cəfərov Araz Sahib oğlu</t>
  </si>
  <si>
    <t>Rüstəmov Tahir Əhməd oğlu</t>
  </si>
  <si>
    <t>Rəhimov Pərviz İsrayıl oğlu</t>
  </si>
  <si>
    <t>Lətifov Zahir Abdu oğlu</t>
  </si>
  <si>
    <t>Nəsibov Arif Əhməd oğlu</t>
  </si>
  <si>
    <t xml:space="preserve">İsmailov Xasan Aliyeviç </t>
  </si>
  <si>
    <t>Rəhimov Valeh İsmayıl oğlu</t>
  </si>
  <si>
    <t>Nəsibova Qəşəng Fətalı qızı</t>
  </si>
  <si>
    <t>Nəsibov Pərviz Namizət oğlu</t>
  </si>
  <si>
    <t>İsmayılov Firuz Məmmədiyə oğlu</t>
  </si>
  <si>
    <t>Kərimov Eldar Mürvət oğlu</t>
  </si>
  <si>
    <t>İbrahimov Çingiz İzzət oğlu</t>
  </si>
  <si>
    <t>Tursunov Binali Avsaloviç</t>
  </si>
  <si>
    <t>Məmmədov İlham Şamil oğlu</t>
  </si>
  <si>
    <t>Vahabov Ayaz Akif oğlu</t>
  </si>
  <si>
    <t>Ramazanov Naqmet Akimoviç</t>
  </si>
  <si>
    <t>Ramazanov Anar Namət oğlu</t>
  </si>
  <si>
    <t>İsmayılov İdris Allahverən oğlu</t>
  </si>
  <si>
    <t>Bədəlov Kərim Katib oğlu</t>
  </si>
  <si>
    <t>Eminov Bayram Musa oğlu</t>
  </si>
  <si>
    <t>Həsənov Vladim Mehrac oğlu</t>
  </si>
  <si>
    <t>Xəlilov Tahir Musa oğlu</t>
  </si>
  <si>
    <t>Allahverdiyev Paşa Nadir oğlu</t>
  </si>
  <si>
    <t>Süleymanova Zeynəb Kərim qızı</t>
  </si>
  <si>
    <t>Bəşirov Elşad Zahid oğlu</t>
  </si>
  <si>
    <t>Yunusov Cahangir Rza oğlu</t>
  </si>
  <si>
    <t>Qəribov Nəyyub İslam oğlu</t>
  </si>
  <si>
    <t>Həsənov Tofik Əmirxan oğlu</t>
  </si>
  <si>
    <t>Əliyeva Tovuz Əmir oğlu</t>
  </si>
  <si>
    <t>Əliyeva Bənövşə Quzucu qızı</t>
  </si>
  <si>
    <t>Yusufov Abdulla Alı oğlu</t>
  </si>
  <si>
    <t>Qurbanov Həsən Rafiq oğlu</t>
  </si>
  <si>
    <t>Qasımov İlyas Qnyaz oğlu</t>
  </si>
  <si>
    <t>Həsənov Dünyamalı Əsgər oğlu</t>
  </si>
  <si>
    <t>Abbasov Səyyaf Əmir oğlu</t>
  </si>
  <si>
    <t>Camıyev Mirələm Camı oğlu</t>
  </si>
  <si>
    <t>Cəfərova Sayad Musa qızı</t>
  </si>
  <si>
    <t>Həmidzadə Babək Namiq oğlu</t>
  </si>
  <si>
    <t xml:space="preserve">  Oğuz rayonunun Böyük Söyüdlü İƏV ərazi komissiyası üzrə 01 iyun 2014- cü il tarixinə istehsalçıların siyahısı və onlar </t>
  </si>
  <si>
    <t xml:space="preserve">    Oğuz  rayonunun Padar İƏV ərazi komissiyası üzrə  01  iyun  2014- cü  il  tarixinə  istehsalçıların  siyahısı  və  onlar  </t>
  </si>
  <si>
    <t xml:space="preserve"> Oğuz  rayonunun Sincan  İƏV ərazi komissiyası üzrə  01  iyun  2014 -cü  il  tarixinə  istehsalçıların  siyahısı  və  onlar  </t>
  </si>
  <si>
    <t xml:space="preserve">Yaqublu kəndi </t>
  </si>
  <si>
    <t>Dadaşov Çingiz Hümbət oğlu</t>
  </si>
  <si>
    <t>Məhərrəmova Həmidə Murtuzəli qızı</t>
  </si>
  <si>
    <t>Musayev Elşən Fərman oğlu</t>
  </si>
  <si>
    <t>Məhərrəmov Maarif Süleyman oğlu</t>
  </si>
  <si>
    <t>Mustafayev Tahir Bayram oğlu</t>
  </si>
  <si>
    <t>Alxasov Fərrux Abdusalam oğlu</t>
  </si>
  <si>
    <t>Məcidov Vaqif Əhmədiyyə oğlu</t>
  </si>
  <si>
    <t>Məcidova Dinurə Musa qızı</t>
  </si>
  <si>
    <t>Məmmədnəbiyev Tahir Nəbiyeviç</t>
  </si>
  <si>
    <t>İbrahimova Çimnaz Seyfəddin qızı</t>
  </si>
  <si>
    <t>Allahverdiyeva Qüdrət Hacımahmud qı</t>
  </si>
  <si>
    <t>İbrahimova Firəngiz Məmmədhüseyn q.</t>
  </si>
  <si>
    <t>Abdurahmanov Söyün Abdurahman o.</t>
  </si>
  <si>
    <t>Abdurəhmanov Əlihuseyn Abdurəhman o</t>
  </si>
  <si>
    <t>Məmmədyarov Abdukərim Abduhüseyn o</t>
  </si>
  <si>
    <t>Məmmədyarov Bayram Abduhüseyn o.</t>
  </si>
  <si>
    <t>Məmmədov Tahir Əhməd oğlu</t>
  </si>
  <si>
    <t>Osmanov Vətən Hüseyn oğlu</t>
  </si>
  <si>
    <t>Hüseynov Bəhram Hüseyin oğlu</t>
  </si>
  <si>
    <t>İsmayilov Bəşarət Məhəmməd oğlu</t>
  </si>
  <si>
    <t>Ömərov Məhəmməd Mahmud oğlu</t>
  </si>
  <si>
    <t>Dursunov Fikrət Məmməd oğlu</t>
  </si>
  <si>
    <t>Məmmədov Ceyhun Vaqif oğlu</t>
  </si>
  <si>
    <t>Rəşidov Xanbala Əhməd oğlu</t>
  </si>
  <si>
    <t>Saadov Əlövsət Şükür oğlu</t>
  </si>
  <si>
    <t>Hüseynova Rəfiqə Qərib qızı</t>
  </si>
  <si>
    <t>Abdullayev Azad İmdad oğlu</t>
  </si>
  <si>
    <t>İsmayilov Mehman Mustafa oğlu</t>
  </si>
  <si>
    <t>Hidayətov Ərəstun Namizəd oğlu</t>
  </si>
  <si>
    <t>İsmayilov Cavanşir Tacəddin oğlu</t>
  </si>
  <si>
    <t>İsmayilov Mayil İsmayil oğlu</t>
  </si>
  <si>
    <t>Əzizov Faiq Mirzəmməd oğlu</t>
  </si>
  <si>
    <t>Salamov Qəhrəman Abdulla oğlu</t>
  </si>
  <si>
    <t>Umarov Maarif Umar oğlu</t>
  </si>
  <si>
    <t>Salamov Elşən Qəhrəman oğlu</t>
  </si>
  <si>
    <t>Priyev Andrey Gorgiyeviç</t>
  </si>
  <si>
    <t>Lətifova Məleykə Əşrəf qızı</t>
  </si>
  <si>
    <t>Şirinova Şirinnaz Məmmədəli qızı</t>
  </si>
  <si>
    <t>Ağayev İsgəndər Saməddin oğlu</t>
  </si>
  <si>
    <t>Ahancani Fizuli Yadulla oğlu</t>
  </si>
  <si>
    <t>Bilalov Mehman Yaqub oğlu</t>
  </si>
  <si>
    <t>Şirinov Oktay Şirin oğlu</t>
  </si>
  <si>
    <t xml:space="preserve">  tərəfindən  kənd  təsərrüfatı  məhsullarının  istehsalı  üçün  istifadə  etdikləri  əkin  sahəsi  və  çoxillik  əkmələr  barədə</t>
  </si>
  <si>
    <t>Sıra   N-si</t>
  </si>
  <si>
    <t>Xalxal kəndi üzrə cəmi</t>
  </si>
  <si>
    <t>A s t r a x a n o v k a    k ə n d i</t>
  </si>
  <si>
    <t>B ö y ü k  S ö y ü d l ü  k ə n d i</t>
  </si>
  <si>
    <t>Hacıyev Ömər Qiyas oğlu</t>
  </si>
  <si>
    <t>Abdullayeva Solmaz Osman qızı</t>
  </si>
  <si>
    <t>Abdullayev Zöhrab Famil oğlu</t>
  </si>
  <si>
    <t>Həmidov Rəfail Sadəddin oğlu</t>
  </si>
  <si>
    <t>Qarayev İnqilab Abdulhüseyin oğlu</t>
  </si>
  <si>
    <t>Hüseynov Əvəz Allahverdi oğlu</t>
  </si>
  <si>
    <t>Bəşirov Kamal Mayıl oğlu</t>
  </si>
  <si>
    <t>Məmmədyarova Sitarə Seyfəddin</t>
  </si>
  <si>
    <t>Kərimov Pərviz Fərman</t>
  </si>
  <si>
    <t>Bəşirov Mərdan Mayıl oğlu</t>
  </si>
  <si>
    <t>Məmmədyarov İmran Süleyman</t>
  </si>
  <si>
    <t>Əzimova Aşamaral Nəcməddin qızı</t>
  </si>
  <si>
    <t>Abdulhüseyinov Aydın Əli oğlu</t>
  </si>
  <si>
    <t>Abdulhüseyinov Rəmzi Hüseyinəli oğlu</t>
  </si>
  <si>
    <t>Abdullayev Faiq Allahverdi oğlu</t>
  </si>
  <si>
    <t>Abdullayev Rafiq Rəhim oğlu</t>
  </si>
  <si>
    <t>Əşrəfov Ağasəlim Kərim oğlu</t>
  </si>
  <si>
    <t>İsmayılov Afər Yunus oğlu</t>
  </si>
  <si>
    <t>Zakirov Etibar Cahangir oğlu</t>
  </si>
  <si>
    <t>Seyfulov Rasik Rayım oğlu</t>
  </si>
  <si>
    <t>Əhmədova Aynur Nizami qızı</t>
  </si>
  <si>
    <t>Vəliyev Məsim Ağasəf oğlu</t>
  </si>
  <si>
    <t>Eminova Sayalı Qaydarovna</t>
  </si>
  <si>
    <t>Mürsəlov Müzəffər Rüstəm oğlu</t>
  </si>
  <si>
    <t>Fətəliyev Tehran Əlövsət oğ.</t>
  </si>
  <si>
    <t>Ramazanov Nisə Yusif qızı</t>
  </si>
  <si>
    <t>Rəhimova İntizamə İntizam qızı</t>
  </si>
  <si>
    <t>Səmədov Şamil İsa oğlu</t>
  </si>
  <si>
    <t>Osmanova Qahimə Həmdiyə qızı</t>
  </si>
  <si>
    <t>Məcidov Məmmədiyyə Əhmədiyyə oğ.</t>
  </si>
  <si>
    <t>P a d a r        k ə n d i</t>
  </si>
  <si>
    <t>Padar kəndi üzrə cəmi</t>
  </si>
  <si>
    <t>Y e m i ş ə n l i    k ə n d i</t>
  </si>
  <si>
    <t>X a l x a l    k ə n d i</t>
  </si>
  <si>
    <t>Nəcməddinov Səid Söhbət oğlu</t>
  </si>
  <si>
    <t>Qurbanov Fizuli Möylam oğlu</t>
  </si>
  <si>
    <t>Salehova Tazər Məmmədiyə qızı</t>
  </si>
  <si>
    <t>Azaqov Kamran Zeynəddin oğlu</t>
  </si>
  <si>
    <t>Mahmudov İsman İman oğlu</t>
  </si>
  <si>
    <t>Allahverdiyeva Zöhrə Sədrəddin qızı</t>
  </si>
  <si>
    <t>Həmidov Məhərrəm Bədrəddin oğlu</t>
  </si>
  <si>
    <t>Soltanov Nüsrət Surxay oğlu</t>
  </si>
  <si>
    <t>İbrahimova Rəqiyyə Hacıbala qızı</t>
  </si>
  <si>
    <t>Məmmədova Arzu Veysəl qızı</t>
  </si>
  <si>
    <t>Salamova Ulduz İsmayıl qızı</t>
  </si>
  <si>
    <t>Teymurov Cumu Bayram oğlu</t>
  </si>
  <si>
    <t>Teymurov İsrafil Cumu oğlu</t>
  </si>
  <si>
    <t>Abbasov Adil Namət oğlu</t>
  </si>
  <si>
    <t>Məmmədov Tahir Mürsəl oğlu</t>
  </si>
  <si>
    <t>Məmmədov Nofər Mürsöyün oğlu</t>
  </si>
  <si>
    <t>Qafarov Azər Bəxtiyar oğlu</t>
  </si>
  <si>
    <t>Qafarov Bəxtiyar Alxas oğlu</t>
  </si>
  <si>
    <t>Soltanov Şahin Qüdrət oğlu</t>
  </si>
  <si>
    <t>Sultanov Polad Qüdrət oğlu</t>
  </si>
  <si>
    <t>Həmidov Famil Fərman oğlu</t>
  </si>
  <si>
    <t>Abduləzizov Yusif Abuzər oğlu</t>
  </si>
  <si>
    <t>Zakirova Rübabə İsfəndiyar oğlu</t>
  </si>
  <si>
    <t>Rəhimova Zöhrə Əhməd qızı</t>
  </si>
  <si>
    <t>İbarhimov Ramiz İsmayıl oğlu</t>
  </si>
  <si>
    <t>Abduyev Fərman Sədrəddin oğlu</t>
  </si>
  <si>
    <t>Həsənov Nazim Məmməd oğlu</t>
  </si>
  <si>
    <t>Əhmədov Əsəbəli Abdulla oğlu</t>
  </si>
  <si>
    <t>Ağayeva Rehan Adı qızı</t>
  </si>
  <si>
    <t>Kərimov Mahir Əhməd oğlu</t>
  </si>
  <si>
    <t>Şirinov Maarif Mikayıl oğlu</t>
  </si>
  <si>
    <t>Hidayətova Səxavət Hüseyn qızı</t>
  </si>
  <si>
    <t>İsrafilov Afər Yusif oğlu</t>
  </si>
  <si>
    <t>Cəmi  becərilən  əkin  sahəsi   (ha)</t>
  </si>
  <si>
    <t xml:space="preserve">Xaçmaz   kəndi </t>
  </si>
  <si>
    <t>Adıgözəlov Akif Əlövsət oğlu</t>
  </si>
  <si>
    <t>Çələbiyev Nazim Allahverən oğlu</t>
  </si>
  <si>
    <t>İsmayılov Salman Baba oğlu</t>
  </si>
  <si>
    <t>Qasımov İlyas Əzim oğlu</t>
  </si>
  <si>
    <t>Allahverdiyev Səhrab Həşim oğlu</t>
  </si>
  <si>
    <t>Allahverdiyev Asif Səhrab oğlu</t>
  </si>
  <si>
    <t>Nəsibov Yengibar Bayram oğlu</t>
  </si>
  <si>
    <t>Vahabova Xavər Baba qızı</t>
  </si>
  <si>
    <t>İbrahimxəlilov Fizuli Nizam oğlu</t>
  </si>
  <si>
    <t>Əfəndiyev Möhtəbər Mirömər oğlu</t>
  </si>
  <si>
    <t>Haşımova Qiyafət Zahid qızı</t>
  </si>
  <si>
    <t>Babayeva Havva Əhməd qızı</t>
  </si>
  <si>
    <t>Mənəfov Turan Nəsir oğlu</t>
  </si>
  <si>
    <t>Babayev Vüqar Qəzənfər oğlu</t>
  </si>
  <si>
    <t>Babayeva Leyla Əlövsət qızı</t>
  </si>
  <si>
    <t>İsayeva Ülviyyə Əkbər qızı</t>
  </si>
  <si>
    <t>Tağıyev Fəhrad Hüseynəli oğlu</t>
  </si>
  <si>
    <t>Verdiyev Azər Xudaverdi oğlu</t>
  </si>
  <si>
    <t>Babayev Əhməd Məhəmməd oğlu</t>
  </si>
  <si>
    <t>Babayeva Vera İosifovna</t>
  </si>
  <si>
    <t>Seyidov Ağabala Həsənalı oğlu</t>
  </si>
  <si>
    <t>Salahov Elçin Şiralı oğlu</t>
  </si>
  <si>
    <t>Salahov Əşrəf Şiralı oğlu</t>
  </si>
  <si>
    <t>Abdullayev Laçın Nurməmməd oğlu</t>
  </si>
  <si>
    <t>Abbasov Zahir Usubalı oğlu</t>
  </si>
  <si>
    <t>Məmmədov Vacib Kamal oğlu</t>
  </si>
  <si>
    <t>Daşdəmirov Həsənbala Əlibala oğlu</t>
  </si>
  <si>
    <t>Xəlilov Faiq Nəcəf oğlu</t>
  </si>
  <si>
    <t>Xasıyev Elbrus Yaqub oğlu</t>
  </si>
  <si>
    <t>Məmmədova Səadət Vəlyəddin qızı</t>
  </si>
  <si>
    <t>Cavadova Adilə Mədət qızı</t>
  </si>
  <si>
    <t>Əsgərova Solmaz İsrəfilovna</t>
  </si>
  <si>
    <t>Mirzəyev Eyvaz Sübə oğlu</t>
  </si>
  <si>
    <t>Mirzəyev Səftər Sübə oğlu</t>
  </si>
  <si>
    <t>Muğumov Həsrət Mirzəbəy oğlu</t>
  </si>
  <si>
    <t>Muğumov Xanlar İsrafil oğlu</t>
  </si>
  <si>
    <t>Nəbiyeva Əsli Ağamirzə qızı</t>
  </si>
  <si>
    <t>Əliyeva Zərnişan Nəsrəddin qızı</t>
  </si>
  <si>
    <t>Əhmədova Tünzalə Tafdıq qızı</t>
  </si>
  <si>
    <t>Hüseynova Telli Cəfər qızı</t>
  </si>
  <si>
    <t>Mövlamov İntiqam Allahverən oğlu</t>
  </si>
  <si>
    <t>Mövlamova Gülubəd Babat qızı</t>
  </si>
  <si>
    <t>Rəşidova Zümrüd Hacımirzə qızı</t>
  </si>
  <si>
    <t>Səfərəliyeva Tahirə Rəhmalı qızı</t>
  </si>
  <si>
    <t>Mövlamova Çiçək Mövlam qızı</t>
  </si>
  <si>
    <t>Məmmədov Qnyaz Qiyas oğlu</t>
  </si>
  <si>
    <t>Mustafayev Əsgər Mustafa qızı</t>
  </si>
  <si>
    <t>Rəşidov Nəcəf Əmiraslan oğlu</t>
  </si>
  <si>
    <t>Əhmədova Gülxar Qayım qızı</t>
  </si>
  <si>
    <t>Mirzəyeva Züleyxa Baba qızı</t>
  </si>
  <si>
    <t>Əmrahov Mahir Fətəli oğlu</t>
  </si>
  <si>
    <t>Muğumov Tapdıq Ağamirzə oğlu</t>
  </si>
  <si>
    <t>Pirmətov Ağammət Zeynal oğlu</t>
  </si>
  <si>
    <t>Muğumova Suvar Əli qızı</t>
  </si>
  <si>
    <t>Taxıl (qarğıda-    lısız)</t>
  </si>
  <si>
    <t>M  Ə  L  U  M  A  T</t>
  </si>
  <si>
    <t>Səmədov Mehdi Həmid oğlu</t>
  </si>
  <si>
    <t>Yunusova Rəfiqə Nuru qızı</t>
  </si>
  <si>
    <t>Zeynalov Əvəz Gülalı oğlu</t>
  </si>
  <si>
    <t>Xəlilov İntizam Murad oğlu</t>
  </si>
  <si>
    <t>Musyafayev İlkin Əbülfət oğlu</t>
  </si>
  <si>
    <t>Surxayev Mahir Musa oğlu</t>
  </si>
  <si>
    <t>Səlimov Vidadi Ərşad oğlu</t>
  </si>
  <si>
    <t>Abbasova Bəsdi Xalıqverdi qızı</t>
  </si>
  <si>
    <t>Alıyev Şaiq Həbib oğlu</t>
  </si>
  <si>
    <t>Bədəlov Kamal Katiboviç</t>
  </si>
  <si>
    <t>Əhmədov Sahib Həqiqət oğlu</t>
  </si>
  <si>
    <t>Ənsərov Qədir Vəli oğlu</t>
  </si>
  <si>
    <t>Həsənova Cənnət Əsgər qızı</t>
  </si>
  <si>
    <t>Həsənova Zərnişan Cəmil qızı</t>
  </si>
  <si>
    <t>Muzaffarova Zuleyxa Mansurovna</t>
  </si>
  <si>
    <t>Nəbiyeva Şamama Aman qızı</t>
  </si>
  <si>
    <t>Piriyeva Züleyxa Əkbər qızı</t>
  </si>
  <si>
    <t>Mollalı  kəndi üzrə cəmi</t>
  </si>
  <si>
    <t>Umarova Südavar Səməd qızı</t>
  </si>
  <si>
    <t>Qurbanov Saleh Paşa oğlu</t>
  </si>
  <si>
    <t>Mehdiyev Nazim Fəxrəddin oğlu</t>
  </si>
  <si>
    <t>Qasımov Rəhim Kamal oğlu</t>
  </si>
  <si>
    <t>Məmmədov Arzuman İsmayıl oğlu</t>
  </si>
  <si>
    <t>Əyyubov Fikrət Abuzər oğlu</t>
  </si>
  <si>
    <t>Çələbiyev Vəlyəddin Əhməd oğlu</t>
  </si>
  <si>
    <t>Şəkərəliyeva Züleyxa İbrahim qızı</t>
  </si>
  <si>
    <t>Balakişiyeva Xanım Əliqulu qızı</t>
  </si>
  <si>
    <t>Kərimov Fərhad Abdulhey  oğlu</t>
  </si>
  <si>
    <t>Kərimov Mayıl Abdulhey   oğlu</t>
  </si>
  <si>
    <t>Mahmudov Fizuli Noruzalı  oğlu</t>
  </si>
  <si>
    <t>Mikayılov Qara Abdurahman oğlu</t>
  </si>
  <si>
    <t>Nəzərov Cəfər İbadulla oğlu</t>
  </si>
  <si>
    <t>Orucov Nəbi Tahir  oğlu</t>
  </si>
  <si>
    <t>Eyubova Samirə Hidayət qızı</t>
  </si>
  <si>
    <t>Həmzəyev İlyas Abdulhüseyin oğlu</t>
  </si>
  <si>
    <t xml:space="preserve">Məmmədəliyeva Şemsiyət Mirzeferovna </t>
  </si>
  <si>
    <t>Şəkərəliyev Azər İbrahim oğlu</t>
  </si>
  <si>
    <t>Qasımov Əfqan Zabit oğlu</t>
  </si>
  <si>
    <t>Mütəlibov Qabil Tofiq oğlu</t>
  </si>
  <si>
    <t xml:space="preserve">Haşımova Liza Aleksandrovna </t>
  </si>
  <si>
    <t>Cumayev Şakir Niymət oğlu</t>
  </si>
  <si>
    <t>Babayeva Zumrüd Omar qızı</t>
  </si>
  <si>
    <t>Səfərov Saməddin Məhəmməd oğlu</t>
  </si>
  <si>
    <t>Muğumov İdris Cəfər oğlu</t>
  </si>
  <si>
    <t>Yusubova Asiya Saməddin qızı</t>
  </si>
  <si>
    <t>Subayeva Faizə Mahmud qızı</t>
  </si>
  <si>
    <t>Xancanov Nazim Dünyamı oğlu</t>
  </si>
  <si>
    <t>Həsənov Çingiz Novrüz oğiu</t>
  </si>
  <si>
    <t>Hacıyev Cumu Təhmasib oğlu</t>
  </si>
  <si>
    <t>Sadəddinov Firqət Rauf oğlu</t>
  </si>
  <si>
    <t>Rəşidova Müxbirə Hidayət qızı</t>
  </si>
  <si>
    <t>Mirzəzadə Fərman Seyid oğlu</t>
  </si>
  <si>
    <t>Əhmədov Maarif Zikir oğlu</t>
  </si>
  <si>
    <t>Əhmədov Faiq Zikir oğlu</t>
  </si>
  <si>
    <t>Möylamov Nəriman Ərzuman oğlu</t>
  </si>
  <si>
    <t>Möylamov Zaman Abadan oğlu</t>
  </si>
  <si>
    <t>Səmədov Nurəddin Əziz oğlu</t>
  </si>
  <si>
    <t>Ramazanov Lətif Mütəllim oğlu</t>
  </si>
  <si>
    <t>Məmmədəliyev Şəkəralı Curu oğlu</t>
  </si>
  <si>
    <t>Sübeyev İlqar Sabir oğlu</t>
  </si>
  <si>
    <t>Umarova Nazlı Umar qızı</t>
  </si>
  <si>
    <t>Xamdiyev Mansur XXX</t>
  </si>
  <si>
    <t xml:space="preserve">Səmədov Məcid Məmməd </t>
  </si>
  <si>
    <t>Səfərəliyev Salman Ərzuman</t>
  </si>
  <si>
    <t>Şirinova Bəsti Habil qızı</t>
  </si>
  <si>
    <t>Azakov Famil Bəkir oğlu</t>
  </si>
  <si>
    <t>Babayeva Gülbikə Abdulkərim qızı</t>
  </si>
  <si>
    <t>Məmmədov Rasim Məmmədağa oğlu</t>
  </si>
  <si>
    <t>Həmidzadə Qorxmaz Namiq oğlu</t>
  </si>
  <si>
    <t>İbrahimova Şəfəq Fərman qızı</t>
  </si>
  <si>
    <t>İsmayılov Araz Eldar oğlu</t>
  </si>
  <si>
    <t>İsmayılov Eldar İslam oğlu</t>
  </si>
  <si>
    <t>Cabbarova Urqiyə Məhəmməd qızı</t>
  </si>
  <si>
    <t>İdrisov Anar Cəfər oğlu</t>
  </si>
  <si>
    <t>Dərişova Əsmayə Qələm qızı</t>
  </si>
  <si>
    <t>Yusubov Nəbi Hətəm oğlu</t>
  </si>
  <si>
    <t>Rzayeva İradə Musa qızı</t>
  </si>
  <si>
    <t>Nurməmmədova Çimnaz İsmayıl qızı</t>
  </si>
  <si>
    <t xml:space="preserve">Mustafayeva Ayna Moylam qızı </t>
  </si>
  <si>
    <t>Şəfiyev Mirfaiq Misir oğlu</t>
  </si>
  <si>
    <t>Atakişiyev Cavanşir İmaməddin oğlu</t>
  </si>
  <si>
    <t>Yusibov Elxan Şura oğlu</t>
  </si>
  <si>
    <t xml:space="preserve">    Oğuz  rayonunun  Xaçmaz İƏV ərazi komissiyası üzrə  01  iyun  2014- cü  il  tarixinə  istehsalçıların  siyahısı  və  onlar  </t>
  </si>
  <si>
    <t>Eyyubova Gülxanım Zərbalı qızı</t>
  </si>
  <si>
    <t>Mahmudov Nüsrət Məhəmmədiyə oğlu</t>
  </si>
  <si>
    <t>Abdullayeva Səyalı Qasım qızı</t>
  </si>
  <si>
    <t>İsgəndərova Gülnaz Məhərrəm qızı</t>
  </si>
  <si>
    <t>Məmmədova Humay Məlik qızı</t>
  </si>
  <si>
    <t>İbrahimov Ceyhun Soltan oğlu</t>
  </si>
  <si>
    <t>Allahverdiyev Şahin Nizami oğlu</t>
  </si>
  <si>
    <t>Fərəcova Aybəniz Fərəc qızı</t>
  </si>
  <si>
    <t>Fərəcova Gülcöhrə Şəfi qızı</t>
  </si>
  <si>
    <t>Həsənov Elşən Müzəffər oğlu</t>
  </si>
  <si>
    <t>Cəmi becərilən əkin sahəsi  (ha)</t>
  </si>
  <si>
    <t>Q u m l a q     k ə n d i</t>
  </si>
  <si>
    <t>K ə r i m l i        k ə n d i</t>
  </si>
  <si>
    <t>Alxasov Alxas Abdusalam oğlu</t>
  </si>
  <si>
    <t>Hüseynov Bəşarət Bahadur oğlu</t>
  </si>
  <si>
    <t>Hacıyeva Rübabə Cəmil qızı</t>
  </si>
  <si>
    <t>İsayeva Məhluqə Müseyib qızı</t>
  </si>
  <si>
    <t>Yusifov Rövşən Seyfəddin oğlu</t>
  </si>
  <si>
    <t>Kərimov Nüsrət Hümbət oğlu</t>
  </si>
  <si>
    <t>Nəsibov Mürvət Yusif oğlu</t>
  </si>
  <si>
    <t>Soltanova Sünbül Mustafa qızı</t>
  </si>
  <si>
    <t>Babayeva Ruhidə Xalid qızı</t>
  </si>
  <si>
    <t>Haşımova Yaqut Möylam qızı</t>
  </si>
  <si>
    <t>Hacıbabayev İmdad Alməmməd oğlu</t>
  </si>
  <si>
    <t>Hacıyev Əhmədiyə Hacı oğlu</t>
  </si>
  <si>
    <t>Haşımov İlqar Göyərçin oğlu</t>
  </si>
  <si>
    <t>Heydərov Heydər Yunis oğlu</t>
  </si>
  <si>
    <t>İbrahimov Məmmədəli Hümmət oğlu</t>
  </si>
  <si>
    <t>Məhəmmədov Mayıl Cəbrayıl oğlu</t>
  </si>
  <si>
    <t>Mürsəlov Məhəmməd Dadaş oğlu</t>
  </si>
  <si>
    <t>Qocayev Rauf Məhyəddin oğlu</t>
  </si>
  <si>
    <t>Bayramov Elçin Əhmədiyyə oğlu</t>
  </si>
  <si>
    <t>Rəsulov Kamran Kamal oğlu</t>
  </si>
  <si>
    <t>Fərzəliyev Nurəddin Mustafa oğlu</t>
  </si>
  <si>
    <t>cəmi</t>
  </si>
  <si>
    <t>Yekun</t>
  </si>
  <si>
    <t xml:space="preserve">Mamedov İsfəndiyar </t>
  </si>
  <si>
    <t xml:space="preserve">                                 Oğuz  rayonunun  Yaqublu İƏV ərazi komissiyası üzrə  01  iyun  2014- cü  il  tarixinə  istehsalçıların  siyahısı  və  onlar  </t>
  </si>
  <si>
    <t xml:space="preserve">                                tərəfindən  kənd  təsərrüfatı  məhsullarının  istehsalı  üçün  istifadə  etdikləri  əkin  sahəsi  və  çoxillik  əkmələr  barədə</t>
  </si>
  <si>
    <t>Ərazi komissiyası üzrə                              Yekun cəmi</t>
  </si>
  <si>
    <t>Ərazi komissiyası üzrə                             Yekunu</t>
  </si>
  <si>
    <t>Ərazi komissiyası üzrə                           Yekunu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</si>
</sst>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[$-FC19]d\ mmmm\ yyyy\ &quot;г.&quot;"/>
    <numFmt numFmtId="173" formatCode="00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&quot;р.&quot;"/>
    <numFmt numFmtId="181" formatCode="0.000"/>
    <numFmt numFmtId="182" formatCode="_(&quot;$&quot;* #,##0.00_);_(&quot;$&quot;* \(#,##0.00\);_(&quot;$&quot;* &quot;-&quot;??_);_(@_)"/>
    <numFmt numFmtId="183" formatCode="#,##0.00;[Red]#,##0.00"/>
  </numFmts>
  <fonts count="48">
    <font>
      <sz val="11"/>
      <name val="Times Latin"/>
      <family val="0"/>
    </font>
    <font>
      <sz val="8"/>
      <name val="Times Latin"/>
      <family val="0"/>
    </font>
    <font>
      <u val="single"/>
      <sz val="9.9"/>
      <color indexed="12"/>
      <name val="Times Latin"/>
      <family val="0"/>
    </font>
    <font>
      <u val="single"/>
      <sz val="9.9"/>
      <color indexed="36"/>
      <name val="Times Latin"/>
      <family val="0"/>
    </font>
    <font>
      <sz val="12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50"/>
      <name val="Times New Roman"/>
      <family val="1"/>
    </font>
    <font>
      <b/>
      <sz val="12"/>
      <color indexed="5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1" applyNumberFormat="0" applyFont="0" applyBorder="0" applyAlignment="0"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>
      <alignment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9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1" xfId="54" applyNumberFormat="1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1" xfId="54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0" borderId="11" xfId="33" applyNumberFormat="1" applyFont="1" applyFill="1" applyBorder="1" applyAlignment="1">
      <alignment horizontal="center" vertical="center" wrapText="1"/>
      <protection/>
    </xf>
    <xf numFmtId="0" fontId="9" fillId="3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left" vertical="center" wrapText="1"/>
      <protection/>
    </xf>
    <xf numFmtId="49" fontId="6" fillId="0" borderId="11" xfId="0" applyNumberFormat="1" applyFont="1" applyFill="1" applyBorder="1" applyAlignment="1">
      <alignment horizontal="left" vertical="center"/>
    </xf>
    <xf numFmtId="4" fontId="9" fillId="0" borderId="11" xfId="33" applyNumberFormat="1" applyFont="1" applyFill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horizontal="left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33" applyFont="1" applyFill="1" applyBorder="1" applyAlignment="1">
      <alignment horizontal="left" vertical="center" wrapText="1"/>
      <protection/>
    </xf>
    <xf numFmtId="4" fontId="6" fillId="0" borderId="11" xfId="33" applyNumberFormat="1" applyFont="1" applyFill="1" applyBorder="1" applyAlignment="1">
      <alignment horizontal="center" vertical="center"/>
      <protection/>
    </xf>
    <xf numFmtId="4" fontId="6" fillId="0" borderId="14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6" fillId="33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9" fillId="0" borderId="13" xfId="54" applyNumberFormat="1" applyFont="1" applyFill="1" applyBorder="1" applyAlignment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vıravneniy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B1:M25"/>
  <sheetViews>
    <sheetView tabSelected="1" zoomScale="75" zoomScaleNormal="75" zoomScalePageLayoutView="0" workbookViewId="0" topLeftCell="A1">
      <selection activeCell="V7" sqref="V7"/>
    </sheetView>
  </sheetViews>
  <sheetFormatPr defaultColWidth="9" defaultRowHeight="21" customHeight="1"/>
  <cols>
    <col min="1" max="1" width="2" style="7" customWidth="1"/>
    <col min="2" max="2" width="6.3984375" style="7" customWidth="1"/>
    <col min="3" max="3" width="23.69921875" style="7" customWidth="1"/>
    <col min="4" max="5" width="15.3984375" style="7" customWidth="1"/>
    <col min="6" max="6" width="14" style="7" customWidth="1"/>
    <col min="7" max="7" width="12" style="7" customWidth="1"/>
    <col min="8" max="8" width="9.09765625" style="7" customWidth="1"/>
    <col min="9" max="9" width="7.69921875" style="7" customWidth="1"/>
    <col min="10" max="10" width="9" style="7" customWidth="1"/>
    <col min="11" max="11" width="8.59765625" style="7" customWidth="1"/>
    <col min="12" max="12" width="12.3984375" style="7" customWidth="1"/>
    <col min="13" max="13" width="15.69921875" style="7" customWidth="1"/>
    <col min="14" max="16384" width="9" style="7" customWidth="1"/>
  </cols>
  <sheetData>
    <row r="1" spans="2:13" s="18" customFormat="1" ht="21" customHeight="1">
      <c r="B1" s="22"/>
      <c r="C1" s="22" t="s">
        <v>1749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s="18" customFormat="1" ht="21" customHeight="1">
      <c r="B2" s="22"/>
      <c r="C2" s="22" t="s">
        <v>2616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 s="18" customFormat="1" ht="10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s="18" customFormat="1" ht="21" customHeight="1">
      <c r="B4" s="74" t="s">
        <v>4151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2:13" s="18" customFormat="1" ht="13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13" s="18" customFormat="1" ht="33" customHeight="1">
      <c r="B6" s="72" t="s">
        <v>933</v>
      </c>
      <c r="C6" s="72" t="s">
        <v>2225</v>
      </c>
      <c r="D6" s="72" t="s">
        <v>3174</v>
      </c>
      <c r="E6" s="72" t="s">
        <v>4094</v>
      </c>
      <c r="F6" s="67" t="s">
        <v>3183</v>
      </c>
      <c r="G6" s="68"/>
      <c r="H6" s="68"/>
      <c r="I6" s="68"/>
      <c r="J6" s="68"/>
      <c r="K6" s="68"/>
      <c r="L6" s="69"/>
      <c r="M6" s="72" t="s">
        <v>1153</v>
      </c>
    </row>
    <row r="7" spans="2:13" s="18" customFormat="1" ht="48.75" customHeight="1">
      <c r="B7" s="73"/>
      <c r="C7" s="73"/>
      <c r="D7" s="73"/>
      <c r="E7" s="73"/>
      <c r="F7" s="23" t="s">
        <v>3513</v>
      </c>
      <c r="G7" s="23" t="s">
        <v>1247</v>
      </c>
      <c r="H7" s="4" t="s">
        <v>3181</v>
      </c>
      <c r="I7" s="23" t="s">
        <v>3182</v>
      </c>
      <c r="J7" s="23" t="s">
        <v>3080</v>
      </c>
      <c r="K7" s="23" t="s">
        <v>3079</v>
      </c>
      <c r="L7" s="23" t="s">
        <v>3081</v>
      </c>
      <c r="M7" s="73"/>
    </row>
    <row r="8" spans="2:13" s="12" customFormat="1" ht="20.25" customHeight="1">
      <c r="B8" s="9">
        <v>1</v>
      </c>
      <c r="C8" s="10" t="s">
        <v>3175</v>
      </c>
      <c r="D8" s="9">
        <v>207</v>
      </c>
      <c r="E8" s="11">
        <v>1218.52</v>
      </c>
      <c r="F8" s="11">
        <v>1058.32</v>
      </c>
      <c r="G8" s="11">
        <v>33.81</v>
      </c>
      <c r="H8" s="11"/>
      <c r="I8" s="11"/>
      <c r="J8" s="11"/>
      <c r="K8" s="11"/>
      <c r="L8" s="11">
        <v>126.39</v>
      </c>
      <c r="M8" s="11">
        <f>E8*40</f>
        <v>48740.8</v>
      </c>
    </row>
    <row r="9" spans="2:13" s="12" customFormat="1" ht="20.25" customHeight="1">
      <c r="B9" s="9">
        <v>2</v>
      </c>
      <c r="C9" s="10" t="s">
        <v>3176</v>
      </c>
      <c r="D9" s="9">
        <v>232</v>
      </c>
      <c r="E9" s="11">
        <v>579.11</v>
      </c>
      <c r="F9" s="11">
        <v>494.22</v>
      </c>
      <c r="G9" s="11"/>
      <c r="H9" s="11"/>
      <c r="I9" s="11"/>
      <c r="J9" s="11"/>
      <c r="K9" s="11"/>
      <c r="L9" s="11">
        <v>84.89</v>
      </c>
      <c r="M9" s="11">
        <f aca="true" t="shared" si="0" ref="M9:M22">E9*40</f>
        <v>23164.4</v>
      </c>
    </row>
    <row r="10" spans="2:13" s="12" customFormat="1" ht="20.25" customHeight="1">
      <c r="B10" s="9">
        <v>3</v>
      </c>
      <c r="C10" s="10" t="s">
        <v>3177</v>
      </c>
      <c r="D10" s="9">
        <v>399</v>
      </c>
      <c r="E10" s="11">
        <v>513.1</v>
      </c>
      <c r="F10" s="11">
        <v>252.17</v>
      </c>
      <c r="G10" s="11">
        <v>0.6</v>
      </c>
      <c r="H10" s="11"/>
      <c r="I10" s="11"/>
      <c r="J10" s="11">
        <v>0.47</v>
      </c>
      <c r="K10" s="11"/>
      <c r="L10" s="11">
        <v>259.86</v>
      </c>
      <c r="M10" s="11">
        <f t="shared" si="0"/>
        <v>20524</v>
      </c>
    </row>
    <row r="11" spans="2:13" s="12" customFormat="1" ht="20.25" customHeight="1">
      <c r="B11" s="9">
        <v>4</v>
      </c>
      <c r="C11" s="10" t="s">
        <v>3082</v>
      </c>
      <c r="D11" s="9">
        <v>212</v>
      </c>
      <c r="E11" s="11">
        <v>511.29</v>
      </c>
      <c r="F11" s="11">
        <v>342.97</v>
      </c>
      <c r="G11" s="11"/>
      <c r="H11" s="11"/>
      <c r="I11" s="11"/>
      <c r="J11" s="11"/>
      <c r="K11" s="11"/>
      <c r="L11" s="11">
        <v>168.32</v>
      </c>
      <c r="M11" s="11">
        <f t="shared" si="0"/>
        <v>20451.600000000002</v>
      </c>
    </row>
    <row r="12" spans="2:13" s="12" customFormat="1" ht="20.25" customHeight="1">
      <c r="B12" s="9">
        <v>5</v>
      </c>
      <c r="C12" s="10" t="s">
        <v>2569</v>
      </c>
      <c r="D12" s="9">
        <v>184</v>
      </c>
      <c r="E12" s="11">
        <v>1171.93</v>
      </c>
      <c r="F12" s="11">
        <v>1048</v>
      </c>
      <c r="G12" s="11"/>
      <c r="H12" s="11"/>
      <c r="I12" s="11"/>
      <c r="J12" s="11">
        <v>0.79</v>
      </c>
      <c r="K12" s="11"/>
      <c r="L12" s="11">
        <v>123.14</v>
      </c>
      <c r="M12" s="11">
        <f t="shared" si="0"/>
        <v>46877.200000000004</v>
      </c>
    </row>
    <row r="13" spans="2:13" s="12" customFormat="1" ht="20.25" customHeight="1">
      <c r="B13" s="9">
        <v>6</v>
      </c>
      <c r="C13" s="10" t="s">
        <v>2570</v>
      </c>
      <c r="D13" s="9">
        <v>130</v>
      </c>
      <c r="E13" s="11">
        <v>520.89</v>
      </c>
      <c r="F13" s="11">
        <v>481.59</v>
      </c>
      <c r="G13" s="11">
        <v>1.8</v>
      </c>
      <c r="H13" s="11"/>
      <c r="I13" s="11"/>
      <c r="J13" s="11"/>
      <c r="K13" s="11">
        <v>15</v>
      </c>
      <c r="L13" s="11">
        <v>22.5</v>
      </c>
      <c r="M13" s="11">
        <f t="shared" si="0"/>
        <v>20835.6</v>
      </c>
    </row>
    <row r="14" spans="2:13" s="12" customFormat="1" ht="20.25" customHeight="1">
      <c r="B14" s="9">
        <v>7</v>
      </c>
      <c r="C14" s="10" t="s">
        <v>2571</v>
      </c>
      <c r="D14" s="9">
        <v>61</v>
      </c>
      <c r="E14" s="11">
        <v>1274.87</v>
      </c>
      <c r="F14" s="11">
        <v>930.8</v>
      </c>
      <c r="G14" s="11">
        <v>52.23</v>
      </c>
      <c r="H14" s="11"/>
      <c r="I14" s="11"/>
      <c r="J14" s="11"/>
      <c r="K14" s="11">
        <v>13</v>
      </c>
      <c r="L14" s="11">
        <v>278.84</v>
      </c>
      <c r="M14" s="11">
        <f t="shared" si="0"/>
        <v>50994.799999999996</v>
      </c>
    </row>
    <row r="15" spans="2:13" s="12" customFormat="1" ht="20.25" customHeight="1">
      <c r="B15" s="9">
        <v>8</v>
      </c>
      <c r="C15" s="10" t="s">
        <v>2572</v>
      </c>
      <c r="D15" s="9">
        <v>136</v>
      </c>
      <c r="E15" s="11">
        <v>1067.17</v>
      </c>
      <c r="F15" s="11">
        <v>949.48</v>
      </c>
      <c r="G15" s="11">
        <v>45.99</v>
      </c>
      <c r="H15" s="11"/>
      <c r="I15" s="11"/>
      <c r="J15" s="11"/>
      <c r="K15" s="11"/>
      <c r="L15" s="11">
        <v>71.7</v>
      </c>
      <c r="M15" s="11">
        <f t="shared" si="0"/>
        <v>42686.8</v>
      </c>
    </row>
    <row r="16" spans="2:13" s="12" customFormat="1" ht="20.25" customHeight="1">
      <c r="B16" s="9">
        <v>9</v>
      </c>
      <c r="C16" s="10" t="s">
        <v>2811</v>
      </c>
      <c r="D16" s="13">
        <v>602</v>
      </c>
      <c r="E16" s="11">
        <v>1419.16</v>
      </c>
      <c r="F16" s="11">
        <v>1173.12</v>
      </c>
      <c r="G16" s="11">
        <v>13.52</v>
      </c>
      <c r="H16" s="11"/>
      <c r="I16" s="11"/>
      <c r="J16" s="11"/>
      <c r="K16" s="11">
        <v>35</v>
      </c>
      <c r="L16" s="11">
        <v>197.52</v>
      </c>
      <c r="M16" s="11">
        <f t="shared" si="0"/>
        <v>56766.4</v>
      </c>
    </row>
    <row r="17" spans="2:13" s="19" customFormat="1" ht="20.25" customHeight="1">
      <c r="B17" s="14"/>
      <c r="C17" s="15" t="s">
        <v>4269</v>
      </c>
      <c r="D17" s="16">
        <f>SUM(D8:D16)</f>
        <v>2163</v>
      </c>
      <c r="E17" s="17">
        <f>SUM(E8:E16)</f>
        <v>8276.04</v>
      </c>
      <c r="F17" s="17">
        <f>SUM(F8:F16)</f>
        <v>6730.670000000001</v>
      </c>
      <c r="G17" s="17">
        <f>SUM(G8:G16)</f>
        <v>147.95000000000002</v>
      </c>
      <c r="H17" s="17"/>
      <c r="I17" s="17"/>
      <c r="J17" s="17">
        <f>SUM(J8:J16)</f>
        <v>1.26</v>
      </c>
      <c r="K17" s="17">
        <f>SUM(K8:K16)</f>
        <v>63</v>
      </c>
      <c r="L17" s="17">
        <f>SUM(L8:L16)</f>
        <v>1333.16</v>
      </c>
      <c r="M17" s="17">
        <f>SUM(M8:M16)</f>
        <v>331041.60000000003</v>
      </c>
    </row>
    <row r="18" spans="2:13" s="12" customFormat="1" ht="20.25" customHeight="1">
      <c r="B18" s="9">
        <v>10</v>
      </c>
      <c r="C18" s="10" t="s">
        <v>3979</v>
      </c>
      <c r="D18" s="9">
        <v>375</v>
      </c>
      <c r="E18" s="11">
        <v>1512.46</v>
      </c>
      <c r="F18" s="11">
        <v>1512.46</v>
      </c>
      <c r="G18" s="11"/>
      <c r="H18" s="11"/>
      <c r="I18" s="11"/>
      <c r="J18" s="11"/>
      <c r="K18" s="11"/>
      <c r="L18" s="11"/>
      <c r="M18" s="11">
        <f t="shared" si="0"/>
        <v>60498.4</v>
      </c>
    </row>
    <row r="19" spans="2:13" s="12" customFormat="1" ht="20.25" customHeight="1">
      <c r="B19" s="9">
        <v>11</v>
      </c>
      <c r="C19" s="10" t="s">
        <v>3074</v>
      </c>
      <c r="D19" s="9">
        <v>513</v>
      </c>
      <c r="E19" s="11">
        <v>3492.15</v>
      </c>
      <c r="F19" s="11">
        <v>3484.02</v>
      </c>
      <c r="G19" s="11"/>
      <c r="H19" s="11"/>
      <c r="I19" s="11"/>
      <c r="J19" s="11"/>
      <c r="K19" s="11"/>
      <c r="L19" s="11">
        <v>8.13</v>
      </c>
      <c r="M19" s="11">
        <f t="shared" si="0"/>
        <v>139686</v>
      </c>
    </row>
    <row r="20" spans="2:13" s="12" customFormat="1" ht="20.25" customHeight="1">
      <c r="B20" s="9">
        <v>12</v>
      </c>
      <c r="C20" s="10" t="s">
        <v>1151</v>
      </c>
      <c r="D20" s="9">
        <v>465</v>
      </c>
      <c r="E20" s="11">
        <v>1769.18</v>
      </c>
      <c r="F20" s="11">
        <v>1251.18</v>
      </c>
      <c r="G20" s="11">
        <v>70.29</v>
      </c>
      <c r="H20" s="11"/>
      <c r="I20" s="11">
        <v>0.45</v>
      </c>
      <c r="J20" s="11">
        <v>1.5</v>
      </c>
      <c r="K20" s="11">
        <v>2</v>
      </c>
      <c r="L20" s="11">
        <v>443.76</v>
      </c>
      <c r="M20" s="11">
        <f t="shared" si="0"/>
        <v>70767.2</v>
      </c>
    </row>
    <row r="21" spans="2:13" s="12" customFormat="1" ht="20.25" customHeight="1">
      <c r="B21" s="9">
        <v>13</v>
      </c>
      <c r="C21" s="10" t="s">
        <v>3526</v>
      </c>
      <c r="D21" s="9">
        <v>328</v>
      </c>
      <c r="E21" s="11">
        <v>550.48</v>
      </c>
      <c r="F21" s="11">
        <v>464.99</v>
      </c>
      <c r="G21" s="11">
        <v>2.36</v>
      </c>
      <c r="H21" s="11"/>
      <c r="I21" s="11">
        <v>1.3</v>
      </c>
      <c r="J21" s="11">
        <v>0.4</v>
      </c>
      <c r="K21" s="11"/>
      <c r="L21" s="11">
        <v>81.43</v>
      </c>
      <c r="M21" s="11">
        <f t="shared" si="0"/>
        <v>22019.2</v>
      </c>
    </row>
    <row r="22" spans="2:13" s="12" customFormat="1" ht="20.25" customHeight="1">
      <c r="B22" s="9">
        <v>14</v>
      </c>
      <c r="C22" s="10" t="s">
        <v>4095</v>
      </c>
      <c r="D22" s="9">
        <v>377</v>
      </c>
      <c r="E22" s="11">
        <v>1891.51</v>
      </c>
      <c r="F22" s="11">
        <v>1546.55</v>
      </c>
      <c r="G22" s="11">
        <v>75.44</v>
      </c>
      <c r="H22" s="11"/>
      <c r="I22" s="11"/>
      <c r="J22" s="11"/>
      <c r="K22" s="11"/>
      <c r="L22" s="11">
        <v>269.52</v>
      </c>
      <c r="M22" s="11">
        <f t="shared" si="0"/>
        <v>75660.4</v>
      </c>
    </row>
    <row r="23" spans="2:13" s="19" customFormat="1" ht="20.25" customHeight="1">
      <c r="B23" s="14"/>
      <c r="C23" s="15" t="s">
        <v>4269</v>
      </c>
      <c r="D23" s="14">
        <f>SUM(D18:D22)</f>
        <v>2058</v>
      </c>
      <c r="E23" s="17">
        <f>SUM(E18:E22)</f>
        <v>9215.78</v>
      </c>
      <c r="F23" s="17">
        <f>SUM(F18:F22)</f>
        <v>8259.199999999999</v>
      </c>
      <c r="G23" s="17">
        <f>SUM(G18:G22)</f>
        <v>148.09</v>
      </c>
      <c r="H23" s="17"/>
      <c r="I23" s="17">
        <f>SUM(I18:I22)</f>
        <v>1.75</v>
      </c>
      <c r="J23" s="17">
        <f>SUM(J18:J22)</f>
        <v>1.9</v>
      </c>
      <c r="K23" s="17">
        <f>SUM(K18:K22)</f>
        <v>2</v>
      </c>
      <c r="L23" s="17">
        <f>SUM(L18:L22)</f>
        <v>802.8399999999999</v>
      </c>
      <c r="M23" s="17">
        <f>SUM(M18:M22)</f>
        <v>368631.19999999995</v>
      </c>
    </row>
    <row r="24" spans="2:13" s="18" customFormat="1" ht="52.5" customHeight="1">
      <c r="B24" s="70" t="s">
        <v>3073</v>
      </c>
      <c r="C24" s="71"/>
      <c r="D24" s="20">
        <f>D17+D23</f>
        <v>4221</v>
      </c>
      <c r="E24" s="21">
        <f>E17+E23</f>
        <v>17491.82</v>
      </c>
      <c r="F24" s="21">
        <f aca="true" t="shared" si="1" ref="F24:M24">F17+F23</f>
        <v>14989.869999999999</v>
      </c>
      <c r="G24" s="21">
        <f t="shared" si="1"/>
        <v>296.04</v>
      </c>
      <c r="H24" s="21">
        <f t="shared" si="1"/>
        <v>0</v>
      </c>
      <c r="I24" s="21">
        <f t="shared" si="1"/>
        <v>1.75</v>
      </c>
      <c r="J24" s="21">
        <f t="shared" si="1"/>
        <v>3.16</v>
      </c>
      <c r="K24" s="21">
        <f t="shared" si="1"/>
        <v>65</v>
      </c>
      <c r="L24" s="21">
        <f t="shared" si="1"/>
        <v>2136</v>
      </c>
      <c r="M24" s="21">
        <f t="shared" si="1"/>
        <v>699672.8</v>
      </c>
    </row>
    <row r="25" spans="2:13" ht="12.7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sheetProtection/>
  <mergeCells count="8">
    <mergeCell ref="B4:M4"/>
    <mergeCell ref="F6:L6"/>
    <mergeCell ref="B24:C24"/>
    <mergeCell ref="M6:M7"/>
    <mergeCell ref="B6:B7"/>
    <mergeCell ref="C6:C7"/>
    <mergeCell ref="D6:D7"/>
    <mergeCell ref="E6:E7"/>
  </mergeCells>
  <printOptions/>
  <pageMargins left="0" right="0.1968503937007874" top="0.4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641"/>
  <sheetViews>
    <sheetView zoomScale="75" zoomScaleNormal="75" zoomScalePageLayoutView="0" workbookViewId="0" topLeftCell="A631">
      <selection activeCell="E651" sqref="E651:F651"/>
    </sheetView>
  </sheetViews>
  <sheetFormatPr defaultColWidth="9" defaultRowHeight="21" customHeight="1"/>
  <cols>
    <col min="1" max="1" width="5.8984375" style="7" customWidth="1"/>
    <col min="2" max="2" width="38.3984375" style="7" customWidth="1"/>
    <col min="3" max="3" width="12.69921875" style="7" customWidth="1"/>
    <col min="4" max="4" width="16.296875" style="7" customWidth="1"/>
    <col min="5" max="5" width="11.69921875" style="7" customWidth="1"/>
    <col min="6" max="6" width="9.59765625" style="7" customWidth="1"/>
    <col min="7" max="7" width="10.59765625" style="7" customWidth="1"/>
    <col min="8" max="8" width="11.09765625" style="7" customWidth="1"/>
    <col min="9" max="9" width="10.09765625" style="7" customWidth="1"/>
    <col min="10" max="10" width="9.3984375" style="7" customWidth="1"/>
    <col min="11" max="11" width="16.8984375" style="7" customWidth="1"/>
    <col min="12" max="16384" width="9" style="7" customWidth="1"/>
  </cols>
  <sheetData>
    <row r="1" s="18" customFormat="1" ht="13.5" customHeight="1"/>
    <row r="2" s="18" customFormat="1" ht="21" customHeight="1">
      <c r="B2" s="55" t="s">
        <v>3025</v>
      </c>
    </row>
    <row r="3" s="18" customFormat="1" ht="21" customHeight="1">
      <c r="B3" s="55" t="s">
        <v>3083</v>
      </c>
    </row>
    <row r="4" s="18" customFormat="1" ht="12.75" customHeight="1"/>
    <row r="5" s="18" customFormat="1" ht="21" customHeight="1">
      <c r="D5" s="18" t="s">
        <v>4151</v>
      </c>
    </row>
    <row r="6" s="18" customFormat="1" ht="12.75" customHeight="1"/>
    <row r="7" spans="1:11" s="18" customFormat="1" ht="67.5" customHeight="1">
      <c r="A7" s="75" t="s">
        <v>3076</v>
      </c>
      <c r="B7" s="78" t="s">
        <v>2075</v>
      </c>
      <c r="C7" s="75" t="s">
        <v>4094</v>
      </c>
      <c r="D7" s="70" t="s">
        <v>3183</v>
      </c>
      <c r="E7" s="77"/>
      <c r="F7" s="77"/>
      <c r="G7" s="77"/>
      <c r="H7" s="77"/>
      <c r="I7" s="77"/>
      <c r="J7" s="71"/>
      <c r="K7" s="75" t="s">
        <v>1153</v>
      </c>
    </row>
    <row r="8" spans="1:11" s="18" customFormat="1" ht="89.25" customHeight="1">
      <c r="A8" s="76"/>
      <c r="B8" s="78"/>
      <c r="C8" s="76"/>
      <c r="D8" s="14" t="s">
        <v>4150</v>
      </c>
      <c r="E8" s="14" t="s">
        <v>1247</v>
      </c>
      <c r="F8" s="14" t="s">
        <v>3181</v>
      </c>
      <c r="G8" s="14" t="s">
        <v>3182</v>
      </c>
      <c r="H8" s="14" t="s">
        <v>3080</v>
      </c>
      <c r="I8" s="14" t="s">
        <v>3079</v>
      </c>
      <c r="J8" s="14" t="s">
        <v>3081</v>
      </c>
      <c r="K8" s="76"/>
    </row>
    <row r="9" spans="1:11" ht="23.25" customHeight="1">
      <c r="A9" s="9"/>
      <c r="B9" s="43" t="s">
        <v>4247</v>
      </c>
      <c r="C9" s="11"/>
      <c r="D9" s="11"/>
      <c r="E9" s="11"/>
      <c r="F9" s="11"/>
      <c r="G9" s="11"/>
      <c r="H9" s="11"/>
      <c r="I9" s="11"/>
      <c r="J9" s="11"/>
      <c r="K9" s="28"/>
    </row>
    <row r="10" spans="1:11" ht="20.25" customHeight="1">
      <c r="A10" s="48">
        <v>1</v>
      </c>
      <c r="B10" s="26" t="s">
        <v>1004</v>
      </c>
      <c r="C10" s="11">
        <v>2.43</v>
      </c>
      <c r="D10" s="11">
        <v>2.43</v>
      </c>
      <c r="E10" s="11"/>
      <c r="F10" s="11"/>
      <c r="G10" s="11"/>
      <c r="H10" s="11"/>
      <c r="I10" s="11"/>
      <c r="J10" s="11"/>
      <c r="K10" s="28">
        <f aca="true" t="shared" si="0" ref="K10:K49">C10*40</f>
        <v>97.2</v>
      </c>
    </row>
    <row r="11" spans="1:11" ht="20.25" customHeight="1">
      <c r="A11" s="48">
        <v>2</v>
      </c>
      <c r="B11" s="26" t="s">
        <v>1677</v>
      </c>
      <c r="C11" s="11">
        <v>2.54</v>
      </c>
      <c r="D11" s="11">
        <v>2.54</v>
      </c>
      <c r="E11" s="11"/>
      <c r="F11" s="11"/>
      <c r="G11" s="11"/>
      <c r="H11" s="11"/>
      <c r="I11" s="11"/>
      <c r="J11" s="11"/>
      <c r="K11" s="28">
        <f t="shared" si="0"/>
        <v>101.6</v>
      </c>
    </row>
    <row r="12" spans="1:11" ht="20.25" customHeight="1">
      <c r="A12" s="48">
        <v>3</v>
      </c>
      <c r="B12" s="26" t="s">
        <v>2795</v>
      </c>
      <c r="C12" s="11">
        <v>2.37</v>
      </c>
      <c r="D12" s="11">
        <v>2.37</v>
      </c>
      <c r="E12" s="11"/>
      <c r="F12" s="11"/>
      <c r="G12" s="11"/>
      <c r="H12" s="11"/>
      <c r="I12" s="11"/>
      <c r="J12" s="11"/>
      <c r="K12" s="28">
        <f t="shared" si="0"/>
        <v>94.80000000000001</v>
      </c>
    </row>
    <row r="13" spans="1:11" s="18" customFormat="1" ht="20.25" customHeight="1">
      <c r="A13" s="15"/>
      <c r="B13" s="15" t="s">
        <v>4269</v>
      </c>
      <c r="C13" s="17">
        <f>SUM(C10:C12)</f>
        <v>7.340000000000001</v>
      </c>
      <c r="D13" s="17">
        <f>SUM(D10:D12)</f>
        <v>7.340000000000001</v>
      </c>
      <c r="E13" s="17"/>
      <c r="F13" s="17"/>
      <c r="G13" s="17"/>
      <c r="H13" s="17"/>
      <c r="I13" s="17"/>
      <c r="J13" s="17"/>
      <c r="K13" s="31">
        <f>SUM(K10:K12)</f>
        <v>293.6</v>
      </c>
    </row>
    <row r="14" spans="1:11" ht="20.25" customHeight="1">
      <c r="A14" s="48">
        <v>4</v>
      </c>
      <c r="B14" s="26" t="s">
        <v>2798</v>
      </c>
      <c r="C14" s="11">
        <v>3.21</v>
      </c>
      <c r="D14" s="11">
        <v>3.21</v>
      </c>
      <c r="E14" s="11"/>
      <c r="F14" s="11"/>
      <c r="G14" s="11"/>
      <c r="H14" s="11"/>
      <c r="I14" s="11"/>
      <c r="J14" s="11"/>
      <c r="K14" s="28">
        <f t="shared" si="0"/>
        <v>128.4</v>
      </c>
    </row>
    <row r="15" spans="1:11" ht="20.25" customHeight="1">
      <c r="A15" s="48">
        <v>5</v>
      </c>
      <c r="B15" s="26" t="s">
        <v>351</v>
      </c>
      <c r="C15" s="36">
        <v>1.16</v>
      </c>
      <c r="D15" s="11">
        <v>1.16</v>
      </c>
      <c r="E15" s="11"/>
      <c r="F15" s="11"/>
      <c r="G15" s="11"/>
      <c r="H15" s="11"/>
      <c r="I15" s="11"/>
      <c r="J15" s="11"/>
      <c r="K15" s="28">
        <f t="shared" si="0"/>
        <v>46.4</v>
      </c>
    </row>
    <row r="16" spans="1:11" ht="20.25" customHeight="1">
      <c r="A16" s="48">
        <v>6</v>
      </c>
      <c r="B16" s="26" t="s">
        <v>1668</v>
      </c>
      <c r="C16" s="36">
        <v>0.89</v>
      </c>
      <c r="D16" s="11">
        <v>0.89</v>
      </c>
      <c r="E16" s="11"/>
      <c r="F16" s="11"/>
      <c r="G16" s="11"/>
      <c r="H16" s="11"/>
      <c r="I16" s="11"/>
      <c r="J16" s="11"/>
      <c r="K16" s="28">
        <f t="shared" si="0"/>
        <v>35.6</v>
      </c>
    </row>
    <row r="17" spans="1:11" ht="20.25" customHeight="1">
      <c r="A17" s="48">
        <v>7</v>
      </c>
      <c r="B17" s="26" t="s">
        <v>1068</v>
      </c>
      <c r="C17" s="36">
        <v>2.48</v>
      </c>
      <c r="D17" s="11">
        <v>2.48</v>
      </c>
      <c r="E17" s="11"/>
      <c r="F17" s="11"/>
      <c r="G17" s="11"/>
      <c r="H17" s="11"/>
      <c r="I17" s="11"/>
      <c r="J17" s="11"/>
      <c r="K17" s="28">
        <f t="shared" si="0"/>
        <v>99.2</v>
      </c>
    </row>
    <row r="18" spans="1:11" ht="20.25" customHeight="1">
      <c r="A18" s="48">
        <v>8</v>
      </c>
      <c r="B18" s="34" t="s">
        <v>2780</v>
      </c>
      <c r="C18" s="11">
        <v>0.64</v>
      </c>
      <c r="D18" s="11"/>
      <c r="E18" s="11"/>
      <c r="F18" s="11"/>
      <c r="G18" s="11"/>
      <c r="H18" s="11"/>
      <c r="I18" s="11"/>
      <c r="J18" s="11">
        <v>0.64</v>
      </c>
      <c r="K18" s="28">
        <f t="shared" si="0"/>
        <v>25.6</v>
      </c>
    </row>
    <row r="19" spans="1:11" ht="20.25" customHeight="1">
      <c r="A19" s="48">
        <v>9</v>
      </c>
      <c r="B19" s="26" t="s">
        <v>3096</v>
      </c>
      <c r="C19" s="11">
        <v>3.13</v>
      </c>
      <c r="D19" s="11">
        <v>3.13</v>
      </c>
      <c r="E19" s="11"/>
      <c r="F19" s="11"/>
      <c r="G19" s="11"/>
      <c r="H19" s="11"/>
      <c r="I19" s="11"/>
      <c r="J19" s="11"/>
      <c r="K19" s="28">
        <f t="shared" si="0"/>
        <v>125.19999999999999</v>
      </c>
    </row>
    <row r="20" spans="1:11" ht="20.25" customHeight="1">
      <c r="A20" s="48">
        <v>10</v>
      </c>
      <c r="B20" s="34" t="s">
        <v>1635</v>
      </c>
      <c r="C20" s="11">
        <v>2.05</v>
      </c>
      <c r="D20" s="11"/>
      <c r="E20" s="11"/>
      <c r="F20" s="11"/>
      <c r="G20" s="11"/>
      <c r="H20" s="11"/>
      <c r="I20" s="11"/>
      <c r="J20" s="11">
        <v>2.05</v>
      </c>
      <c r="K20" s="28">
        <f t="shared" si="0"/>
        <v>82</v>
      </c>
    </row>
    <row r="21" spans="1:11" ht="20.25" customHeight="1">
      <c r="A21" s="48">
        <v>11</v>
      </c>
      <c r="B21" s="26" t="s">
        <v>975</v>
      </c>
      <c r="C21" s="11">
        <v>2.04</v>
      </c>
      <c r="D21" s="11"/>
      <c r="E21" s="11"/>
      <c r="F21" s="11"/>
      <c r="G21" s="11"/>
      <c r="H21" s="11"/>
      <c r="I21" s="11"/>
      <c r="J21" s="11">
        <v>2.04</v>
      </c>
      <c r="K21" s="28">
        <f t="shared" si="0"/>
        <v>81.6</v>
      </c>
    </row>
    <row r="22" spans="1:11" ht="20.25" customHeight="1">
      <c r="A22" s="48">
        <v>12</v>
      </c>
      <c r="B22" s="34" t="s">
        <v>3621</v>
      </c>
      <c r="C22" s="11">
        <v>0.77</v>
      </c>
      <c r="D22" s="11">
        <v>0.77</v>
      </c>
      <c r="E22" s="11"/>
      <c r="F22" s="11"/>
      <c r="G22" s="11"/>
      <c r="H22" s="11"/>
      <c r="I22" s="11"/>
      <c r="J22" s="11"/>
      <c r="K22" s="28">
        <f t="shared" si="0"/>
        <v>30.8</v>
      </c>
    </row>
    <row r="23" spans="1:11" ht="20.25" customHeight="1">
      <c r="A23" s="48">
        <v>13</v>
      </c>
      <c r="B23" s="34" t="s">
        <v>1636</v>
      </c>
      <c r="C23" s="36">
        <v>2.26</v>
      </c>
      <c r="D23" s="11">
        <v>2.26</v>
      </c>
      <c r="E23" s="11"/>
      <c r="F23" s="11"/>
      <c r="G23" s="11"/>
      <c r="H23" s="11"/>
      <c r="I23" s="11"/>
      <c r="J23" s="11"/>
      <c r="K23" s="28">
        <f t="shared" si="0"/>
        <v>90.39999999999999</v>
      </c>
    </row>
    <row r="24" spans="1:11" ht="20.25" customHeight="1">
      <c r="A24" s="48">
        <v>14</v>
      </c>
      <c r="B24" s="26" t="s">
        <v>2703</v>
      </c>
      <c r="C24" s="36">
        <v>2.8</v>
      </c>
      <c r="D24" s="11">
        <v>2.8</v>
      </c>
      <c r="E24" s="11"/>
      <c r="F24" s="11"/>
      <c r="G24" s="11"/>
      <c r="H24" s="11"/>
      <c r="I24" s="11"/>
      <c r="J24" s="11"/>
      <c r="K24" s="28">
        <f t="shared" si="0"/>
        <v>112</v>
      </c>
    </row>
    <row r="25" spans="1:11" ht="20.25" customHeight="1">
      <c r="A25" s="48">
        <v>15</v>
      </c>
      <c r="B25" s="26" t="s">
        <v>1011</v>
      </c>
      <c r="C25" s="11">
        <v>2.33</v>
      </c>
      <c r="D25" s="11"/>
      <c r="E25" s="11"/>
      <c r="F25" s="11"/>
      <c r="G25" s="11"/>
      <c r="H25" s="11"/>
      <c r="I25" s="11"/>
      <c r="J25" s="11">
        <v>2.33</v>
      </c>
      <c r="K25" s="28">
        <f t="shared" si="0"/>
        <v>93.2</v>
      </c>
    </row>
    <row r="26" spans="1:11" ht="20.25" customHeight="1">
      <c r="A26" s="48">
        <v>16</v>
      </c>
      <c r="B26" s="26" t="s">
        <v>1022</v>
      </c>
      <c r="C26" s="36">
        <v>2.81</v>
      </c>
      <c r="D26" s="11">
        <v>2.07</v>
      </c>
      <c r="E26" s="11"/>
      <c r="F26" s="11"/>
      <c r="G26" s="11"/>
      <c r="H26" s="11"/>
      <c r="I26" s="11"/>
      <c r="J26" s="11">
        <v>0.74</v>
      </c>
      <c r="K26" s="28">
        <f t="shared" si="0"/>
        <v>112.4</v>
      </c>
    </row>
    <row r="27" spans="1:11" ht="20.25" customHeight="1">
      <c r="A27" s="48">
        <v>17</v>
      </c>
      <c r="B27" s="26" t="s">
        <v>1146</v>
      </c>
      <c r="C27" s="11">
        <v>2.45</v>
      </c>
      <c r="D27" s="11">
        <v>2.45</v>
      </c>
      <c r="E27" s="11"/>
      <c r="F27" s="11"/>
      <c r="G27" s="11"/>
      <c r="H27" s="11"/>
      <c r="I27" s="11"/>
      <c r="J27" s="11"/>
      <c r="K27" s="28">
        <f t="shared" si="0"/>
        <v>98</v>
      </c>
    </row>
    <row r="28" spans="1:11" ht="20.25" customHeight="1">
      <c r="A28" s="48">
        <v>18</v>
      </c>
      <c r="B28" s="26" t="s">
        <v>1251</v>
      </c>
      <c r="C28" s="11">
        <v>0.82</v>
      </c>
      <c r="D28" s="11">
        <v>0.82</v>
      </c>
      <c r="E28" s="11"/>
      <c r="F28" s="11"/>
      <c r="G28" s="11"/>
      <c r="H28" s="11"/>
      <c r="I28" s="11"/>
      <c r="J28" s="11"/>
      <c r="K28" s="28">
        <f t="shared" si="0"/>
        <v>32.8</v>
      </c>
    </row>
    <row r="29" spans="1:11" ht="20.25" customHeight="1">
      <c r="A29" s="48">
        <v>19</v>
      </c>
      <c r="B29" s="34" t="s">
        <v>2781</v>
      </c>
      <c r="C29" s="11">
        <v>1.69</v>
      </c>
      <c r="D29" s="11">
        <v>1.69</v>
      </c>
      <c r="E29" s="11"/>
      <c r="F29" s="11"/>
      <c r="G29" s="11"/>
      <c r="H29" s="11"/>
      <c r="I29" s="11"/>
      <c r="J29" s="11"/>
      <c r="K29" s="28">
        <f t="shared" si="0"/>
        <v>67.6</v>
      </c>
    </row>
    <row r="30" spans="1:11" ht="20.25" customHeight="1">
      <c r="A30" s="48">
        <v>20</v>
      </c>
      <c r="B30" s="34" t="s">
        <v>1637</v>
      </c>
      <c r="C30" s="11">
        <v>3.3</v>
      </c>
      <c r="D30" s="11">
        <v>3.3</v>
      </c>
      <c r="E30" s="11"/>
      <c r="F30" s="11"/>
      <c r="G30" s="11"/>
      <c r="H30" s="11"/>
      <c r="I30" s="11"/>
      <c r="J30" s="11"/>
      <c r="K30" s="28">
        <f t="shared" si="0"/>
        <v>132</v>
      </c>
    </row>
    <row r="31" spans="1:11" ht="20.25" customHeight="1">
      <c r="A31" s="48">
        <v>21</v>
      </c>
      <c r="B31" s="26" t="s">
        <v>1148</v>
      </c>
      <c r="C31" s="36">
        <v>3.59</v>
      </c>
      <c r="D31" s="11">
        <v>3.59</v>
      </c>
      <c r="E31" s="11"/>
      <c r="F31" s="11"/>
      <c r="G31" s="11"/>
      <c r="H31" s="11"/>
      <c r="I31" s="11"/>
      <c r="J31" s="11"/>
      <c r="K31" s="28">
        <f t="shared" si="0"/>
        <v>143.6</v>
      </c>
    </row>
    <row r="32" spans="1:11" ht="20.25" customHeight="1">
      <c r="A32" s="48">
        <v>22</v>
      </c>
      <c r="B32" s="34" t="s">
        <v>3631</v>
      </c>
      <c r="C32" s="36">
        <v>1.63</v>
      </c>
      <c r="D32" s="11">
        <v>1.63</v>
      </c>
      <c r="E32" s="11"/>
      <c r="F32" s="11"/>
      <c r="G32" s="11"/>
      <c r="H32" s="11"/>
      <c r="I32" s="11"/>
      <c r="J32" s="11"/>
      <c r="K32" s="28">
        <f t="shared" si="0"/>
        <v>65.19999999999999</v>
      </c>
    </row>
    <row r="33" spans="1:11" ht="20.25" customHeight="1">
      <c r="A33" s="48">
        <v>23</v>
      </c>
      <c r="B33" s="34" t="s">
        <v>1638</v>
      </c>
      <c r="C33" s="11">
        <v>3.65</v>
      </c>
      <c r="D33" s="11">
        <v>3.65</v>
      </c>
      <c r="E33" s="11"/>
      <c r="F33" s="11"/>
      <c r="G33" s="11"/>
      <c r="H33" s="11"/>
      <c r="I33" s="11"/>
      <c r="J33" s="11"/>
      <c r="K33" s="28">
        <f t="shared" si="0"/>
        <v>146</v>
      </c>
    </row>
    <row r="34" spans="1:11" ht="20.25" customHeight="1">
      <c r="A34" s="48">
        <v>24</v>
      </c>
      <c r="B34" s="26" t="s">
        <v>1254</v>
      </c>
      <c r="C34" s="11">
        <v>2.1</v>
      </c>
      <c r="D34" s="11">
        <v>2.1</v>
      </c>
      <c r="E34" s="11"/>
      <c r="F34" s="11"/>
      <c r="G34" s="11"/>
      <c r="H34" s="11"/>
      <c r="I34" s="11"/>
      <c r="J34" s="11"/>
      <c r="K34" s="28">
        <f t="shared" si="0"/>
        <v>84</v>
      </c>
    </row>
    <row r="35" spans="1:11" ht="20.25" customHeight="1">
      <c r="A35" s="48">
        <v>25</v>
      </c>
      <c r="B35" s="34" t="s">
        <v>1639</v>
      </c>
      <c r="C35" s="11">
        <v>1.59</v>
      </c>
      <c r="D35" s="11">
        <v>1.59</v>
      </c>
      <c r="E35" s="11"/>
      <c r="F35" s="11"/>
      <c r="G35" s="11"/>
      <c r="H35" s="11"/>
      <c r="I35" s="11"/>
      <c r="J35" s="11"/>
      <c r="K35" s="28">
        <f t="shared" si="0"/>
        <v>63.6</v>
      </c>
    </row>
    <row r="36" spans="1:11" ht="20.25" customHeight="1">
      <c r="A36" s="48">
        <v>26</v>
      </c>
      <c r="B36" s="26" t="s">
        <v>4101</v>
      </c>
      <c r="C36" s="36">
        <v>2.12</v>
      </c>
      <c r="D36" s="11">
        <v>2.12</v>
      </c>
      <c r="E36" s="11"/>
      <c r="F36" s="11"/>
      <c r="G36" s="11"/>
      <c r="H36" s="11"/>
      <c r="I36" s="11"/>
      <c r="J36" s="11"/>
      <c r="K36" s="28">
        <f t="shared" si="0"/>
        <v>84.80000000000001</v>
      </c>
    </row>
    <row r="37" spans="1:11" ht="20.25" customHeight="1">
      <c r="A37" s="48">
        <v>27</v>
      </c>
      <c r="B37" s="34" t="s">
        <v>3622</v>
      </c>
      <c r="C37" s="11">
        <v>0.82</v>
      </c>
      <c r="D37" s="11"/>
      <c r="E37" s="11"/>
      <c r="F37" s="11"/>
      <c r="G37" s="11"/>
      <c r="H37" s="11"/>
      <c r="I37" s="11"/>
      <c r="J37" s="11">
        <v>0.82</v>
      </c>
      <c r="K37" s="28">
        <f t="shared" si="0"/>
        <v>32.8</v>
      </c>
    </row>
    <row r="38" spans="1:11" ht="20.25" customHeight="1">
      <c r="A38" s="48">
        <v>28</v>
      </c>
      <c r="B38" s="26" t="s">
        <v>626</v>
      </c>
      <c r="C38" s="11">
        <v>1.26</v>
      </c>
      <c r="D38" s="11">
        <v>1.26</v>
      </c>
      <c r="E38" s="11"/>
      <c r="F38" s="11"/>
      <c r="G38" s="11"/>
      <c r="H38" s="11"/>
      <c r="I38" s="11"/>
      <c r="J38" s="11"/>
      <c r="K38" s="28">
        <f t="shared" si="0"/>
        <v>50.4</v>
      </c>
    </row>
    <row r="39" spans="1:11" ht="20.25" customHeight="1">
      <c r="A39" s="48">
        <v>29</v>
      </c>
      <c r="B39" s="26" t="s">
        <v>1266</v>
      </c>
      <c r="C39" s="11">
        <v>1.95</v>
      </c>
      <c r="D39" s="11">
        <v>1.95</v>
      </c>
      <c r="E39" s="11"/>
      <c r="F39" s="11"/>
      <c r="G39" s="11"/>
      <c r="H39" s="11"/>
      <c r="I39" s="11"/>
      <c r="J39" s="11"/>
      <c r="K39" s="28">
        <f t="shared" si="0"/>
        <v>78</v>
      </c>
    </row>
    <row r="40" spans="1:11" s="18" customFormat="1" ht="20.25" customHeight="1">
      <c r="A40" s="15"/>
      <c r="B40" s="15" t="s">
        <v>4269</v>
      </c>
      <c r="C40" s="17">
        <f>SUM(C14:C39)</f>
        <v>53.540000000000006</v>
      </c>
      <c r="D40" s="17">
        <f>SUM(D14:D39)</f>
        <v>44.92</v>
      </c>
      <c r="E40" s="17"/>
      <c r="F40" s="17"/>
      <c r="G40" s="17"/>
      <c r="H40" s="17"/>
      <c r="I40" s="17"/>
      <c r="J40" s="17">
        <f>SUM(J14:J39)</f>
        <v>8.620000000000001</v>
      </c>
      <c r="K40" s="31">
        <f>SUM(K14:K39)</f>
        <v>2141.6</v>
      </c>
    </row>
    <row r="41" spans="1:11" ht="20.25" customHeight="1">
      <c r="A41" s="48">
        <v>30</v>
      </c>
      <c r="B41" s="26" t="s">
        <v>3931</v>
      </c>
      <c r="C41" s="11">
        <v>2.24</v>
      </c>
      <c r="D41" s="11">
        <v>2.24</v>
      </c>
      <c r="E41" s="11"/>
      <c r="F41" s="11"/>
      <c r="G41" s="11"/>
      <c r="H41" s="11"/>
      <c r="I41" s="11"/>
      <c r="J41" s="11"/>
      <c r="K41" s="28">
        <f t="shared" si="0"/>
        <v>89.60000000000001</v>
      </c>
    </row>
    <row r="42" spans="1:11" ht="20.25" customHeight="1">
      <c r="A42" s="48">
        <v>31</v>
      </c>
      <c r="B42" s="26" t="s">
        <v>4100</v>
      </c>
      <c r="C42" s="36">
        <v>1.06</v>
      </c>
      <c r="D42" s="11">
        <v>1.06</v>
      </c>
      <c r="E42" s="11"/>
      <c r="F42" s="11"/>
      <c r="G42" s="11"/>
      <c r="H42" s="11"/>
      <c r="I42" s="11"/>
      <c r="J42" s="11"/>
      <c r="K42" s="28">
        <f t="shared" si="0"/>
        <v>42.400000000000006</v>
      </c>
    </row>
    <row r="43" spans="1:11" ht="20.25" customHeight="1">
      <c r="A43" s="48">
        <v>32</v>
      </c>
      <c r="B43" s="26" t="s">
        <v>2800</v>
      </c>
      <c r="C43" s="11">
        <v>2.38</v>
      </c>
      <c r="D43" s="11">
        <v>2.38</v>
      </c>
      <c r="E43" s="11"/>
      <c r="F43" s="11"/>
      <c r="G43" s="11"/>
      <c r="H43" s="11"/>
      <c r="I43" s="11"/>
      <c r="J43" s="11"/>
      <c r="K43" s="28">
        <f t="shared" si="0"/>
        <v>95.19999999999999</v>
      </c>
    </row>
    <row r="44" spans="1:11" ht="20.25" customHeight="1">
      <c r="A44" s="48">
        <v>33</v>
      </c>
      <c r="B44" s="26" t="s">
        <v>3109</v>
      </c>
      <c r="C44" s="11">
        <v>1.59</v>
      </c>
      <c r="D44" s="11">
        <v>1.59</v>
      </c>
      <c r="E44" s="11"/>
      <c r="F44" s="11"/>
      <c r="G44" s="11"/>
      <c r="H44" s="11"/>
      <c r="I44" s="11"/>
      <c r="J44" s="11"/>
      <c r="K44" s="28">
        <f t="shared" si="0"/>
        <v>63.6</v>
      </c>
    </row>
    <row r="45" spans="1:11" ht="20.25" customHeight="1">
      <c r="A45" s="48">
        <v>34</v>
      </c>
      <c r="B45" s="26" t="s">
        <v>4248</v>
      </c>
      <c r="C45" s="11">
        <v>3.66</v>
      </c>
      <c r="D45" s="11">
        <v>3.66</v>
      </c>
      <c r="E45" s="11"/>
      <c r="F45" s="11"/>
      <c r="G45" s="11"/>
      <c r="H45" s="11"/>
      <c r="I45" s="11"/>
      <c r="J45" s="11"/>
      <c r="K45" s="28">
        <f t="shared" si="0"/>
        <v>146.4</v>
      </c>
    </row>
    <row r="46" spans="1:11" ht="20.25" customHeight="1">
      <c r="A46" s="48">
        <v>35</v>
      </c>
      <c r="B46" s="26" t="s">
        <v>1182</v>
      </c>
      <c r="C46" s="11">
        <v>1.99</v>
      </c>
      <c r="D46" s="11">
        <v>1.99</v>
      </c>
      <c r="E46" s="11"/>
      <c r="F46" s="11"/>
      <c r="G46" s="11"/>
      <c r="H46" s="11"/>
      <c r="I46" s="11"/>
      <c r="J46" s="11"/>
      <c r="K46" s="28">
        <f t="shared" si="0"/>
        <v>79.6</v>
      </c>
    </row>
    <row r="47" spans="1:11" ht="20.25" customHeight="1">
      <c r="A47" s="48">
        <v>36</v>
      </c>
      <c r="B47" s="26" t="s">
        <v>1948</v>
      </c>
      <c r="C47" s="11">
        <v>1.34</v>
      </c>
      <c r="D47" s="11">
        <v>1.34</v>
      </c>
      <c r="E47" s="11"/>
      <c r="F47" s="11"/>
      <c r="G47" s="11"/>
      <c r="H47" s="11"/>
      <c r="I47" s="11"/>
      <c r="J47" s="11"/>
      <c r="K47" s="28">
        <f t="shared" si="0"/>
        <v>53.6</v>
      </c>
    </row>
    <row r="48" spans="1:11" ht="20.25" customHeight="1">
      <c r="A48" s="48">
        <v>37</v>
      </c>
      <c r="B48" s="26" t="s">
        <v>3985</v>
      </c>
      <c r="C48" s="36">
        <v>3.67</v>
      </c>
      <c r="D48" s="11">
        <v>3.67</v>
      </c>
      <c r="E48" s="11"/>
      <c r="F48" s="11"/>
      <c r="G48" s="11"/>
      <c r="H48" s="11"/>
      <c r="I48" s="11"/>
      <c r="J48" s="11"/>
      <c r="K48" s="28">
        <f t="shared" si="0"/>
        <v>146.8</v>
      </c>
    </row>
    <row r="49" spans="1:11" ht="20.25" customHeight="1">
      <c r="A49" s="48">
        <v>38</v>
      </c>
      <c r="B49" s="26" t="s">
        <v>3929</v>
      </c>
      <c r="C49" s="11">
        <v>1.4</v>
      </c>
      <c r="D49" s="11">
        <v>1.4</v>
      </c>
      <c r="E49" s="11"/>
      <c r="F49" s="11"/>
      <c r="G49" s="11"/>
      <c r="H49" s="11"/>
      <c r="I49" s="11"/>
      <c r="J49" s="11"/>
      <c r="K49" s="28">
        <f t="shared" si="0"/>
        <v>56</v>
      </c>
    </row>
    <row r="50" spans="1:11" ht="20.25" customHeight="1">
      <c r="A50" s="48">
        <v>39</v>
      </c>
      <c r="B50" s="26" t="s">
        <v>3285</v>
      </c>
      <c r="C50" s="11">
        <v>0.51</v>
      </c>
      <c r="D50" s="11"/>
      <c r="E50" s="11"/>
      <c r="F50" s="11"/>
      <c r="G50" s="11"/>
      <c r="H50" s="11"/>
      <c r="I50" s="11"/>
      <c r="J50" s="11">
        <v>0.51</v>
      </c>
      <c r="K50" s="28">
        <f aca="true" t="shared" si="1" ref="K50:K90">C50*40</f>
        <v>20.4</v>
      </c>
    </row>
    <row r="51" spans="1:11" ht="20.25" customHeight="1">
      <c r="A51" s="48">
        <v>40</v>
      </c>
      <c r="B51" s="26" t="s">
        <v>1950</v>
      </c>
      <c r="C51" s="11">
        <v>0.92</v>
      </c>
      <c r="D51" s="11"/>
      <c r="E51" s="11"/>
      <c r="F51" s="11"/>
      <c r="G51" s="11"/>
      <c r="H51" s="11"/>
      <c r="I51" s="11"/>
      <c r="J51" s="11">
        <v>0.92</v>
      </c>
      <c r="K51" s="28">
        <f t="shared" si="1"/>
        <v>36.800000000000004</v>
      </c>
    </row>
    <row r="52" spans="1:11" ht="20.25" customHeight="1">
      <c r="A52" s="48">
        <v>41</v>
      </c>
      <c r="B52" s="26" t="s">
        <v>3090</v>
      </c>
      <c r="C52" s="11">
        <v>1.7</v>
      </c>
      <c r="D52" s="11"/>
      <c r="E52" s="11"/>
      <c r="F52" s="11"/>
      <c r="G52" s="11"/>
      <c r="H52" s="11"/>
      <c r="I52" s="11"/>
      <c r="J52" s="11">
        <v>1.7</v>
      </c>
      <c r="K52" s="28">
        <f t="shared" si="1"/>
        <v>68</v>
      </c>
    </row>
    <row r="53" spans="1:11" ht="20.25" customHeight="1">
      <c r="A53" s="48">
        <v>42</v>
      </c>
      <c r="B53" s="26" t="s">
        <v>1177</v>
      </c>
      <c r="C53" s="11">
        <v>0.52</v>
      </c>
      <c r="D53" s="11"/>
      <c r="E53" s="11"/>
      <c r="F53" s="11"/>
      <c r="G53" s="11"/>
      <c r="H53" s="11"/>
      <c r="I53" s="11"/>
      <c r="J53" s="11">
        <v>0.52</v>
      </c>
      <c r="K53" s="28">
        <f t="shared" si="1"/>
        <v>20.8</v>
      </c>
    </row>
    <row r="54" spans="1:11" ht="20.25" customHeight="1">
      <c r="A54" s="48">
        <v>43</v>
      </c>
      <c r="B54" s="26" t="s">
        <v>1174</v>
      </c>
      <c r="C54" s="36">
        <v>1.66</v>
      </c>
      <c r="D54" s="11">
        <v>1.07</v>
      </c>
      <c r="E54" s="11"/>
      <c r="F54" s="11"/>
      <c r="G54" s="11"/>
      <c r="H54" s="11"/>
      <c r="I54" s="11"/>
      <c r="J54" s="11">
        <v>0.59</v>
      </c>
      <c r="K54" s="28">
        <f t="shared" si="1"/>
        <v>66.39999999999999</v>
      </c>
    </row>
    <row r="55" spans="1:11" ht="20.25" customHeight="1">
      <c r="A55" s="48">
        <v>44</v>
      </c>
      <c r="B55" s="26" t="s">
        <v>354</v>
      </c>
      <c r="C55" s="11">
        <v>0.64</v>
      </c>
      <c r="D55" s="11">
        <v>0.64</v>
      </c>
      <c r="E55" s="11"/>
      <c r="F55" s="11"/>
      <c r="G55" s="11"/>
      <c r="H55" s="11"/>
      <c r="I55" s="11"/>
      <c r="J55" s="11"/>
      <c r="K55" s="28">
        <f t="shared" si="1"/>
        <v>25.6</v>
      </c>
    </row>
    <row r="56" spans="1:11" ht="20.25" customHeight="1">
      <c r="A56" s="48">
        <v>45</v>
      </c>
      <c r="B56" s="26" t="s">
        <v>1158</v>
      </c>
      <c r="C56" s="11">
        <v>0.98</v>
      </c>
      <c r="D56" s="11"/>
      <c r="E56" s="11"/>
      <c r="F56" s="11"/>
      <c r="G56" s="11"/>
      <c r="H56" s="11"/>
      <c r="I56" s="11"/>
      <c r="J56" s="11">
        <v>0.98</v>
      </c>
      <c r="K56" s="28">
        <f t="shared" si="1"/>
        <v>39.2</v>
      </c>
    </row>
    <row r="57" spans="1:11" ht="20.25" customHeight="1">
      <c r="A57" s="48">
        <v>46</v>
      </c>
      <c r="B57" s="26" t="s">
        <v>2793</v>
      </c>
      <c r="C57" s="36">
        <v>0.95</v>
      </c>
      <c r="D57" s="11">
        <v>0.95</v>
      </c>
      <c r="E57" s="11"/>
      <c r="F57" s="11"/>
      <c r="G57" s="11"/>
      <c r="H57" s="11"/>
      <c r="I57" s="11"/>
      <c r="J57" s="11"/>
      <c r="K57" s="28">
        <f t="shared" si="1"/>
        <v>38</v>
      </c>
    </row>
    <row r="58" spans="1:11" ht="20.25" customHeight="1">
      <c r="A58" s="48">
        <v>47</v>
      </c>
      <c r="B58" s="34" t="s">
        <v>1640</v>
      </c>
      <c r="C58" s="11">
        <v>0.65</v>
      </c>
      <c r="D58" s="11">
        <v>0.65</v>
      </c>
      <c r="E58" s="11"/>
      <c r="F58" s="11"/>
      <c r="G58" s="11"/>
      <c r="H58" s="11"/>
      <c r="I58" s="11"/>
      <c r="J58" s="11"/>
      <c r="K58" s="28">
        <f t="shared" si="1"/>
        <v>26</v>
      </c>
    </row>
    <row r="59" spans="1:11" ht="20.25" customHeight="1">
      <c r="A59" s="48">
        <v>48</v>
      </c>
      <c r="B59" s="26" t="s">
        <v>2669</v>
      </c>
      <c r="C59" s="36">
        <v>1.78</v>
      </c>
      <c r="D59" s="11">
        <v>1.78</v>
      </c>
      <c r="E59" s="11"/>
      <c r="F59" s="11"/>
      <c r="G59" s="11"/>
      <c r="H59" s="11"/>
      <c r="I59" s="11"/>
      <c r="J59" s="11"/>
      <c r="K59" s="28">
        <f t="shared" si="1"/>
        <v>71.2</v>
      </c>
    </row>
    <row r="60" spans="1:11" ht="20.25" customHeight="1">
      <c r="A60" s="48">
        <v>49</v>
      </c>
      <c r="B60" s="26" t="s">
        <v>4064</v>
      </c>
      <c r="C60" s="36">
        <v>2.6</v>
      </c>
      <c r="D60" s="11">
        <v>2.6</v>
      </c>
      <c r="E60" s="11"/>
      <c r="F60" s="11"/>
      <c r="G60" s="11"/>
      <c r="H60" s="11"/>
      <c r="I60" s="11"/>
      <c r="J60" s="11"/>
      <c r="K60" s="28">
        <f t="shared" si="1"/>
        <v>104</v>
      </c>
    </row>
    <row r="61" spans="1:11" ht="20.25" customHeight="1">
      <c r="A61" s="48">
        <v>50</v>
      </c>
      <c r="B61" s="26" t="s">
        <v>3133</v>
      </c>
      <c r="C61" s="11">
        <v>2.09</v>
      </c>
      <c r="D61" s="11">
        <v>2.09</v>
      </c>
      <c r="E61" s="11"/>
      <c r="F61" s="11"/>
      <c r="G61" s="11"/>
      <c r="H61" s="11"/>
      <c r="I61" s="11"/>
      <c r="J61" s="11"/>
      <c r="K61" s="28">
        <f t="shared" si="1"/>
        <v>83.6</v>
      </c>
    </row>
    <row r="62" spans="1:11" ht="20.25" customHeight="1">
      <c r="A62" s="48">
        <v>51</v>
      </c>
      <c r="B62" s="34" t="s">
        <v>1641</v>
      </c>
      <c r="C62" s="36">
        <v>2.38</v>
      </c>
      <c r="D62" s="11">
        <v>2.38</v>
      </c>
      <c r="E62" s="11"/>
      <c r="F62" s="11"/>
      <c r="G62" s="11"/>
      <c r="H62" s="11"/>
      <c r="I62" s="11"/>
      <c r="J62" s="11"/>
      <c r="K62" s="28">
        <f t="shared" si="1"/>
        <v>95.19999999999999</v>
      </c>
    </row>
    <row r="63" spans="1:11" ht="20.25" customHeight="1">
      <c r="A63" s="48">
        <v>52</v>
      </c>
      <c r="B63" s="26" t="s">
        <v>1250</v>
      </c>
      <c r="C63" s="11">
        <v>3.73</v>
      </c>
      <c r="D63" s="11">
        <v>3.73</v>
      </c>
      <c r="E63" s="11"/>
      <c r="F63" s="11"/>
      <c r="G63" s="11"/>
      <c r="H63" s="11"/>
      <c r="I63" s="11"/>
      <c r="J63" s="11"/>
      <c r="K63" s="28">
        <f t="shared" si="1"/>
        <v>149.2</v>
      </c>
    </row>
    <row r="64" spans="1:11" ht="20.25" customHeight="1">
      <c r="A64" s="48">
        <v>53</v>
      </c>
      <c r="B64" s="26" t="s">
        <v>1265</v>
      </c>
      <c r="C64" s="11">
        <v>1.16</v>
      </c>
      <c r="D64" s="11">
        <v>1.16</v>
      </c>
      <c r="E64" s="11"/>
      <c r="F64" s="11"/>
      <c r="G64" s="11"/>
      <c r="H64" s="11"/>
      <c r="I64" s="11"/>
      <c r="J64" s="11"/>
      <c r="K64" s="28">
        <f t="shared" si="1"/>
        <v>46.4</v>
      </c>
    </row>
    <row r="65" spans="1:11" ht="20.25" customHeight="1">
      <c r="A65" s="48">
        <v>54</v>
      </c>
      <c r="B65" s="26" t="s">
        <v>1633</v>
      </c>
      <c r="C65" s="11">
        <v>0.36</v>
      </c>
      <c r="D65" s="11"/>
      <c r="E65" s="11"/>
      <c r="F65" s="11"/>
      <c r="G65" s="11"/>
      <c r="H65" s="11"/>
      <c r="I65" s="11"/>
      <c r="J65" s="11">
        <v>0.36</v>
      </c>
      <c r="K65" s="28">
        <f t="shared" si="1"/>
        <v>14.399999999999999</v>
      </c>
    </row>
    <row r="66" spans="1:11" ht="20.25" customHeight="1">
      <c r="A66" s="48">
        <v>55</v>
      </c>
      <c r="B66" s="26" t="s">
        <v>1159</v>
      </c>
      <c r="C66" s="11">
        <v>1.17</v>
      </c>
      <c r="D66" s="11">
        <v>1.17</v>
      </c>
      <c r="E66" s="11"/>
      <c r="F66" s="11"/>
      <c r="G66" s="11"/>
      <c r="H66" s="11"/>
      <c r="I66" s="11"/>
      <c r="J66" s="11"/>
      <c r="K66" s="28">
        <f t="shared" si="1"/>
        <v>46.8</v>
      </c>
    </row>
    <row r="67" spans="1:11" s="18" customFormat="1" ht="20.25" customHeight="1">
      <c r="A67" s="15"/>
      <c r="B67" s="15" t="s">
        <v>4269</v>
      </c>
      <c r="C67" s="17">
        <f>SUM(C41:C66)</f>
        <v>43.129999999999995</v>
      </c>
      <c r="D67" s="17">
        <f>SUM(D41:D66)</f>
        <v>37.55</v>
      </c>
      <c r="E67" s="17"/>
      <c r="F67" s="17"/>
      <c r="G67" s="17"/>
      <c r="H67" s="17"/>
      <c r="I67" s="17"/>
      <c r="J67" s="17">
        <f>SUM(J41:J66)</f>
        <v>5.580000000000001</v>
      </c>
      <c r="K67" s="31">
        <f>SUM(K41:K66)</f>
        <v>1725.2</v>
      </c>
    </row>
    <row r="68" spans="1:11" ht="20.25" customHeight="1">
      <c r="A68" s="48">
        <v>56</v>
      </c>
      <c r="B68" s="34" t="s">
        <v>1642</v>
      </c>
      <c r="C68" s="36">
        <v>0.75</v>
      </c>
      <c r="D68" s="11">
        <v>0.75</v>
      </c>
      <c r="E68" s="11"/>
      <c r="F68" s="11"/>
      <c r="G68" s="11"/>
      <c r="H68" s="11"/>
      <c r="I68" s="11"/>
      <c r="J68" s="11"/>
      <c r="K68" s="28">
        <f t="shared" si="1"/>
        <v>30</v>
      </c>
    </row>
    <row r="69" spans="1:11" ht="20.25" customHeight="1">
      <c r="A69" s="48">
        <v>57</v>
      </c>
      <c r="B69" s="34" t="s">
        <v>3606</v>
      </c>
      <c r="C69" s="11">
        <v>0.97</v>
      </c>
      <c r="D69" s="11">
        <v>0.97</v>
      </c>
      <c r="E69" s="11"/>
      <c r="F69" s="11"/>
      <c r="G69" s="11"/>
      <c r="H69" s="11"/>
      <c r="I69" s="11"/>
      <c r="J69" s="11"/>
      <c r="K69" s="28">
        <f t="shared" si="1"/>
        <v>38.8</v>
      </c>
    </row>
    <row r="70" spans="1:11" ht="20.25" customHeight="1">
      <c r="A70" s="48">
        <v>58</v>
      </c>
      <c r="B70" s="26" t="s">
        <v>1276</v>
      </c>
      <c r="C70" s="36">
        <v>3.02</v>
      </c>
      <c r="D70" s="11">
        <v>3.02</v>
      </c>
      <c r="E70" s="11"/>
      <c r="F70" s="11"/>
      <c r="G70" s="11"/>
      <c r="H70" s="11"/>
      <c r="I70" s="11"/>
      <c r="J70" s="11"/>
      <c r="K70" s="28">
        <f t="shared" si="1"/>
        <v>120.8</v>
      </c>
    </row>
    <row r="71" spans="1:11" ht="20.25" customHeight="1">
      <c r="A71" s="48">
        <v>59</v>
      </c>
      <c r="B71" s="26" t="s">
        <v>1634</v>
      </c>
      <c r="C71" s="11">
        <v>0.88</v>
      </c>
      <c r="D71" s="11"/>
      <c r="E71" s="11"/>
      <c r="F71" s="11"/>
      <c r="G71" s="11"/>
      <c r="H71" s="11"/>
      <c r="I71" s="11"/>
      <c r="J71" s="11">
        <v>0.88</v>
      </c>
      <c r="K71" s="28">
        <f t="shared" si="1"/>
        <v>35.2</v>
      </c>
    </row>
    <row r="72" spans="1:11" ht="20.25" customHeight="1">
      <c r="A72" s="48">
        <v>60</v>
      </c>
      <c r="B72" s="26" t="s">
        <v>1628</v>
      </c>
      <c r="C72" s="11">
        <v>1.57</v>
      </c>
      <c r="D72" s="11">
        <v>1.57</v>
      </c>
      <c r="E72" s="11"/>
      <c r="F72" s="11"/>
      <c r="G72" s="11"/>
      <c r="H72" s="11"/>
      <c r="I72" s="11"/>
      <c r="J72" s="11"/>
      <c r="K72" s="28">
        <f t="shared" si="1"/>
        <v>62.800000000000004</v>
      </c>
    </row>
    <row r="73" spans="1:11" ht="20.25" customHeight="1">
      <c r="A73" s="48">
        <v>61</v>
      </c>
      <c r="B73" s="34" t="s">
        <v>1643</v>
      </c>
      <c r="C73" s="36">
        <v>2.98</v>
      </c>
      <c r="D73" s="11">
        <v>2.98</v>
      </c>
      <c r="E73" s="11"/>
      <c r="F73" s="11"/>
      <c r="G73" s="11"/>
      <c r="H73" s="11"/>
      <c r="I73" s="11"/>
      <c r="J73" s="11"/>
      <c r="K73" s="28">
        <f t="shared" si="1"/>
        <v>119.2</v>
      </c>
    </row>
    <row r="74" spans="1:11" ht="20.25" customHeight="1">
      <c r="A74" s="48">
        <v>62</v>
      </c>
      <c r="B74" s="26" t="s">
        <v>140</v>
      </c>
      <c r="C74" s="36">
        <v>6.52</v>
      </c>
      <c r="D74" s="11">
        <v>5</v>
      </c>
      <c r="E74" s="11"/>
      <c r="F74" s="11"/>
      <c r="G74" s="11"/>
      <c r="H74" s="11"/>
      <c r="I74" s="11"/>
      <c r="J74" s="11">
        <v>1.52</v>
      </c>
      <c r="K74" s="28">
        <f t="shared" si="1"/>
        <v>260.79999999999995</v>
      </c>
    </row>
    <row r="75" spans="1:11" ht="20.25" customHeight="1">
      <c r="A75" s="48">
        <v>63</v>
      </c>
      <c r="B75" s="34" t="s">
        <v>3612</v>
      </c>
      <c r="C75" s="11">
        <v>0.97</v>
      </c>
      <c r="D75" s="11"/>
      <c r="E75" s="11"/>
      <c r="F75" s="11"/>
      <c r="G75" s="11"/>
      <c r="H75" s="11"/>
      <c r="I75" s="11"/>
      <c r="J75" s="11">
        <v>0.97</v>
      </c>
      <c r="K75" s="28">
        <f t="shared" si="1"/>
        <v>38.8</v>
      </c>
    </row>
    <row r="76" spans="1:11" ht="20.25" customHeight="1">
      <c r="A76" s="48">
        <v>64</v>
      </c>
      <c r="B76" s="34" t="s">
        <v>2782</v>
      </c>
      <c r="C76" s="11">
        <v>2.49</v>
      </c>
      <c r="D76" s="11">
        <v>2.49</v>
      </c>
      <c r="E76" s="11"/>
      <c r="F76" s="11"/>
      <c r="G76" s="11"/>
      <c r="H76" s="11"/>
      <c r="I76" s="11"/>
      <c r="J76" s="11"/>
      <c r="K76" s="28">
        <f t="shared" si="1"/>
        <v>99.60000000000001</v>
      </c>
    </row>
    <row r="77" spans="1:11" ht="20.25" customHeight="1">
      <c r="A77" s="48">
        <v>65</v>
      </c>
      <c r="B77" s="26" t="s">
        <v>646</v>
      </c>
      <c r="C77" s="36">
        <v>1.78</v>
      </c>
      <c r="D77" s="11">
        <v>1.78</v>
      </c>
      <c r="E77" s="11"/>
      <c r="F77" s="11"/>
      <c r="G77" s="11"/>
      <c r="H77" s="11"/>
      <c r="I77" s="11"/>
      <c r="J77" s="11"/>
      <c r="K77" s="28">
        <f t="shared" si="1"/>
        <v>71.2</v>
      </c>
    </row>
    <row r="78" spans="1:11" ht="20.25" customHeight="1">
      <c r="A78" s="48">
        <v>66</v>
      </c>
      <c r="B78" s="26" t="s">
        <v>647</v>
      </c>
      <c r="C78" s="36">
        <v>0.79</v>
      </c>
      <c r="D78" s="11">
        <v>0.79</v>
      </c>
      <c r="E78" s="11"/>
      <c r="F78" s="11"/>
      <c r="G78" s="11"/>
      <c r="H78" s="11"/>
      <c r="I78" s="11"/>
      <c r="J78" s="11"/>
      <c r="K78" s="28">
        <f t="shared" si="1"/>
        <v>31.6</v>
      </c>
    </row>
    <row r="79" spans="1:11" ht="20.25" customHeight="1">
      <c r="A79" s="48">
        <v>67</v>
      </c>
      <c r="B79" s="34" t="s">
        <v>4256</v>
      </c>
      <c r="C79" s="36">
        <v>2.76</v>
      </c>
      <c r="D79" s="11">
        <v>2.76</v>
      </c>
      <c r="E79" s="11"/>
      <c r="F79" s="11"/>
      <c r="G79" s="11"/>
      <c r="H79" s="11"/>
      <c r="I79" s="11"/>
      <c r="J79" s="11"/>
      <c r="K79" s="28">
        <f t="shared" si="1"/>
        <v>110.39999999999999</v>
      </c>
    </row>
    <row r="80" spans="1:11" ht="20.25" customHeight="1">
      <c r="A80" s="48">
        <v>68</v>
      </c>
      <c r="B80" s="26" t="s">
        <v>1674</v>
      </c>
      <c r="C80" s="11">
        <v>1.22</v>
      </c>
      <c r="D80" s="11"/>
      <c r="E80" s="11"/>
      <c r="F80" s="11"/>
      <c r="G80" s="11"/>
      <c r="H80" s="11"/>
      <c r="I80" s="11"/>
      <c r="J80" s="11">
        <v>1.22</v>
      </c>
      <c r="K80" s="28">
        <f t="shared" si="1"/>
        <v>48.8</v>
      </c>
    </row>
    <row r="81" spans="1:11" ht="20.25" customHeight="1">
      <c r="A81" s="48">
        <v>69</v>
      </c>
      <c r="B81" s="26" t="s">
        <v>3132</v>
      </c>
      <c r="C81" s="36">
        <v>2.24</v>
      </c>
      <c r="D81" s="11">
        <v>2.24</v>
      </c>
      <c r="E81" s="11"/>
      <c r="F81" s="11"/>
      <c r="G81" s="11"/>
      <c r="H81" s="11"/>
      <c r="I81" s="11"/>
      <c r="J81" s="11"/>
      <c r="K81" s="28">
        <f t="shared" si="1"/>
        <v>89.60000000000001</v>
      </c>
    </row>
    <row r="82" spans="1:11" ht="20.25" customHeight="1">
      <c r="A82" s="48">
        <v>70</v>
      </c>
      <c r="B82" s="34" t="s">
        <v>1644</v>
      </c>
      <c r="C82" s="36">
        <v>1.57</v>
      </c>
      <c r="D82" s="11">
        <v>1.57</v>
      </c>
      <c r="E82" s="11"/>
      <c r="F82" s="11"/>
      <c r="G82" s="11"/>
      <c r="H82" s="11"/>
      <c r="I82" s="11"/>
      <c r="J82" s="11"/>
      <c r="K82" s="28">
        <f t="shared" si="1"/>
        <v>62.800000000000004</v>
      </c>
    </row>
    <row r="83" spans="1:11" ht="20.25" customHeight="1">
      <c r="A83" s="48">
        <v>71</v>
      </c>
      <c r="B83" s="26" t="s">
        <v>622</v>
      </c>
      <c r="C83" s="11">
        <v>3.14</v>
      </c>
      <c r="D83" s="11">
        <v>3.14</v>
      </c>
      <c r="E83" s="11"/>
      <c r="F83" s="11"/>
      <c r="G83" s="11"/>
      <c r="H83" s="11"/>
      <c r="I83" s="11"/>
      <c r="J83" s="11"/>
      <c r="K83" s="28">
        <f t="shared" si="1"/>
        <v>125.60000000000001</v>
      </c>
    </row>
    <row r="84" spans="1:11" ht="20.25" customHeight="1">
      <c r="A84" s="48">
        <v>72</v>
      </c>
      <c r="B84" s="26" t="s">
        <v>621</v>
      </c>
      <c r="C84" s="11">
        <v>2.09</v>
      </c>
      <c r="D84" s="11">
        <v>2.09</v>
      </c>
      <c r="E84" s="11"/>
      <c r="F84" s="11"/>
      <c r="G84" s="11"/>
      <c r="H84" s="11"/>
      <c r="I84" s="11"/>
      <c r="J84" s="11"/>
      <c r="K84" s="28">
        <f t="shared" si="1"/>
        <v>83.6</v>
      </c>
    </row>
    <row r="85" spans="1:11" ht="20.25" customHeight="1">
      <c r="A85" s="48">
        <v>73</v>
      </c>
      <c r="B85" s="34" t="s">
        <v>66</v>
      </c>
      <c r="C85" s="11">
        <v>1.57</v>
      </c>
      <c r="D85" s="11">
        <v>1.57</v>
      </c>
      <c r="E85" s="11"/>
      <c r="F85" s="11"/>
      <c r="G85" s="11"/>
      <c r="H85" s="11"/>
      <c r="I85" s="11"/>
      <c r="J85" s="11"/>
      <c r="K85" s="28">
        <f t="shared" si="1"/>
        <v>62.800000000000004</v>
      </c>
    </row>
    <row r="86" spans="1:11" ht="20.25" customHeight="1">
      <c r="A86" s="48">
        <v>74</v>
      </c>
      <c r="B86" s="26" t="s">
        <v>3615</v>
      </c>
      <c r="C86" s="36">
        <v>1.64</v>
      </c>
      <c r="D86" s="11">
        <v>1.64</v>
      </c>
      <c r="E86" s="11"/>
      <c r="F86" s="11"/>
      <c r="G86" s="11"/>
      <c r="H86" s="11"/>
      <c r="I86" s="11"/>
      <c r="J86" s="11"/>
      <c r="K86" s="28">
        <f t="shared" si="1"/>
        <v>65.6</v>
      </c>
    </row>
    <row r="87" spans="1:11" ht="20.25" customHeight="1">
      <c r="A87" s="48">
        <v>75</v>
      </c>
      <c r="B87" s="26" t="s">
        <v>1631</v>
      </c>
      <c r="C87" s="11">
        <v>3.61</v>
      </c>
      <c r="D87" s="11">
        <v>2.09</v>
      </c>
      <c r="E87" s="11"/>
      <c r="F87" s="11"/>
      <c r="G87" s="11"/>
      <c r="H87" s="11"/>
      <c r="I87" s="11"/>
      <c r="J87" s="11">
        <v>1.52</v>
      </c>
      <c r="K87" s="28">
        <f t="shared" si="1"/>
        <v>144.4</v>
      </c>
    </row>
    <row r="88" spans="1:11" ht="20.25" customHeight="1">
      <c r="A88" s="48">
        <v>76</v>
      </c>
      <c r="B88" s="26" t="s">
        <v>2799</v>
      </c>
      <c r="C88" s="11">
        <v>2.61</v>
      </c>
      <c r="D88" s="11">
        <v>2.61</v>
      </c>
      <c r="E88" s="11"/>
      <c r="F88" s="11"/>
      <c r="G88" s="11"/>
      <c r="H88" s="11"/>
      <c r="I88" s="11"/>
      <c r="J88" s="11"/>
      <c r="K88" s="28">
        <f t="shared" si="1"/>
        <v>104.39999999999999</v>
      </c>
    </row>
    <row r="89" spans="1:11" ht="20.25" customHeight="1">
      <c r="A89" s="48">
        <v>77</v>
      </c>
      <c r="B89" s="26" t="s">
        <v>1672</v>
      </c>
      <c r="C89" s="11">
        <v>1.7</v>
      </c>
      <c r="D89" s="11">
        <v>1.7</v>
      </c>
      <c r="E89" s="11"/>
      <c r="F89" s="11"/>
      <c r="G89" s="11"/>
      <c r="H89" s="11"/>
      <c r="I89" s="11"/>
      <c r="J89" s="11"/>
      <c r="K89" s="28">
        <f t="shared" si="1"/>
        <v>68</v>
      </c>
    </row>
    <row r="90" spans="1:11" ht="20.25" customHeight="1">
      <c r="A90" s="48">
        <v>78</v>
      </c>
      <c r="B90" s="26" t="s">
        <v>2804</v>
      </c>
      <c r="C90" s="11">
        <v>2.41</v>
      </c>
      <c r="D90" s="11"/>
      <c r="E90" s="11"/>
      <c r="F90" s="11"/>
      <c r="G90" s="11"/>
      <c r="H90" s="11"/>
      <c r="I90" s="11"/>
      <c r="J90" s="11">
        <v>2.41</v>
      </c>
      <c r="K90" s="28">
        <f t="shared" si="1"/>
        <v>96.4</v>
      </c>
    </row>
    <row r="91" spans="1:11" ht="20.25" customHeight="1">
      <c r="A91" s="48">
        <v>79</v>
      </c>
      <c r="B91" s="26" t="s">
        <v>2715</v>
      </c>
      <c r="C91" s="36">
        <v>1.05</v>
      </c>
      <c r="D91" s="11">
        <v>1.05</v>
      </c>
      <c r="E91" s="11"/>
      <c r="F91" s="11"/>
      <c r="G91" s="11"/>
      <c r="H91" s="11"/>
      <c r="I91" s="11"/>
      <c r="J91" s="11"/>
      <c r="K91" s="28">
        <f aca="true" t="shared" si="2" ref="K91:K126">C91*40</f>
        <v>42</v>
      </c>
    </row>
    <row r="92" spans="1:11" ht="20.25" customHeight="1">
      <c r="A92" s="48">
        <v>80</v>
      </c>
      <c r="B92" s="26" t="s">
        <v>3128</v>
      </c>
      <c r="C92" s="11">
        <v>2.09</v>
      </c>
      <c r="D92" s="11"/>
      <c r="E92" s="11"/>
      <c r="F92" s="11"/>
      <c r="G92" s="11"/>
      <c r="H92" s="11"/>
      <c r="I92" s="11"/>
      <c r="J92" s="11">
        <v>2.09</v>
      </c>
      <c r="K92" s="28">
        <f t="shared" si="2"/>
        <v>83.6</v>
      </c>
    </row>
    <row r="93" spans="1:11" ht="20.25" customHeight="1">
      <c r="A93" s="48">
        <v>81</v>
      </c>
      <c r="B93" s="34" t="s">
        <v>3973</v>
      </c>
      <c r="C93" s="11">
        <v>1.9</v>
      </c>
      <c r="D93" s="11">
        <v>1.9</v>
      </c>
      <c r="E93" s="11"/>
      <c r="F93" s="11"/>
      <c r="G93" s="11"/>
      <c r="H93" s="11"/>
      <c r="I93" s="11"/>
      <c r="J93" s="11"/>
      <c r="K93" s="28">
        <f t="shared" si="2"/>
        <v>76</v>
      </c>
    </row>
    <row r="94" spans="1:11" s="18" customFormat="1" ht="20.25" customHeight="1">
      <c r="A94" s="15"/>
      <c r="B94" s="15" t="s">
        <v>4269</v>
      </c>
      <c r="C94" s="17">
        <f>SUM(C68:C93)</f>
        <v>54.32</v>
      </c>
      <c r="D94" s="17">
        <f>SUM(D68:D93)</f>
        <v>43.71</v>
      </c>
      <c r="E94" s="17"/>
      <c r="F94" s="17"/>
      <c r="G94" s="17"/>
      <c r="H94" s="17"/>
      <c r="I94" s="17"/>
      <c r="J94" s="17">
        <f>SUM(J68:J93)</f>
        <v>10.61</v>
      </c>
      <c r="K94" s="31">
        <f>SUM(K68:K93)</f>
        <v>2172.7999999999997</v>
      </c>
    </row>
    <row r="95" spans="1:11" ht="20.25" customHeight="1">
      <c r="A95" s="48">
        <v>82</v>
      </c>
      <c r="B95" s="26" t="s">
        <v>339</v>
      </c>
      <c r="C95" s="11">
        <v>2.35</v>
      </c>
      <c r="D95" s="11">
        <v>2.35</v>
      </c>
      <c r="E95" s="11"/>
      <c r="F95" s="11"/>
      <c r="G95" s="11"/>
      <c r="H95" s="11"/>
      <c r="I95" s="11"/>
      <c r="J95" s="11"/>
      <c r="K95" s="28">
        <f t="shared" si="2"/>
        <v>94</v>
      </c>
    </row>
    <row r="96" spans="1:11" ht="20.25" customHeight="1">
      <c r="A96" s="48">
        <v>83</v>
      </c>
      <c r="B96" s="26" t="s">
        <v>3930</v>
      </c>
      <c r="C96" s="11">
        <v>2.58</v>
      </c>
      <c r="D96" s="11">
        <v>2.58</v>
      </c>
      <c r="E96" s="11"/>
      <c r="F96" s="11"/>
      <c r="G96" s="11"/>
      <c r="H96" s="11"/>
      <c r="I96" s="11"/>
      <c r="J96" s="11"/>
      <c r="K96" s="28">
        <f t="shared" si="2"/>
        <v>103.2</v>
      </c>
    </row>
    <row r="97" spans="1:11" ht="20.25" customHeight="1">
      <c r="A97" s="48">
        <v>84</v>
      </c>
      <c r="B97" s="26" t="s">
        <v>3938</v>
      </c>
      <c r="C97" s="36">
        <v>0.51</v>
      </c>
      <c r="D97" s="11">
        <v>0.51</v>
      </c>
      <c r="E97" s="11"/>
      <c r="F97" s="11"/>
      <c r="G97" s="11"/>
      <c r="H97" s="11"/>
      <c r="I97" s="11"/>
      <c r="J97" s="11"/>
      <c r="K97" s="28">
        <f t="shared" si="2"/>
        <v>20.4</v>
      </c>
    </row>
    <row r="98" spans="1:11" ht="20.25" customHeight="1">
      <c r="A98" s="48">
        <v>85</v>
      </c>
      <c r="B98" s="26" t="s">
        <v>2672</v>
      </c>
      <c r="C98" s="36">
        <v>1.75</v>
      </c>
      <c r="D98" s="11">
        <v>1.4</v>
      </c>
      <c r="E98" s="11"/>
      <c r="F98" s="11"/>
      <c r="G98" s="11"/>
      <c r="H98" s="11"/>
      <c r="I98" s="11"/>
      <c r="J98" s="11">
        <v>0.35</v>
      </c>
      <c r="K98" s="28">
        <f t="shared" si="2"/>
        <v>70</v>
      </c>
    </row>
    <row r="99" spans="1:11" ht="20.25" customHeight="1">
      <c r="A99" s="48">
        <v>86</v>
      </c>
      <c r="B99" s="26" t="s">
        <v>1629</v>
      </c>
      <c r="C99" s="36">
        <v>1.96</v>
      </c>
      <c r="D99" s="11">
        <v>1.96</v>
      </c>
      <c r="E99" s="11"/>
      <c r="F99" s="11"/>
      <c r="G99" s="11"/>
      <c r="H99" s="11"/>
      <c r="I99" s="11"/>
      <c r="J99" s="11"/>
      <c r="K99" s="28">
        <f t="shared" si="2"/>
        <v>78.4</v>
      </c>
    </row>
    <row r="100" spans="1:11" ht="20.25" customHeight="1">
      <c r="A100" s="48">
        <v>87</v>
      </c>
      <c r="B100" s="26" t="s">
        <v>1165</v>
      </c>
      <c r="C100" s="11">
        <v>3.18</v>
      </c>
      <c r="D100" s="11">
        <v>3.18</v>
      </c>
      <c r="E100" s="11"/>
      <c r="F100" s="11"/>
      <c r="G100" s="11"/>
      <c r="H100" s="11"/>
      <c r="I100" s="11"/>
      <c r="J100" s="11"/>
      <c r="K100" s="28">
        <f t="shared" si="2"/>
        <v>127.2</v>
      </c>
    </row>
    <row r="101" spans="1:11" ht="20.25" customHeight="1">
      <c r="A101" s="48">
        <v>88</v>
      </c>
      <c r="B101" s="26" t="s">
        <v>342</v>
      </c>
      <c r="C101" s="36">
        <v>1.32</v>
      </c>
      <c r="D101" s="11">
        <v>1.32</v>
      </c>
      <c r="E101" s="11"/>
      <c r="F101" s="11"/>
      <c r="G101" s="11"/>
      <c r="H101" s="11"/>
      <c r="I101" s="11"/>
      <c r="J101" s="11"/>
      <c r="K101" s="28">
        <f t="shared" si="2"/>
        <v>52.800000000000004</v>
      </c>
    </row>
    <row r="102" spans="1:11" ht="20.25" customHeight="1">
      <c r="A102" s="48">
        <v>89</v>
      </c>
      <c r="B102" s="34" t="s">
        <v>1645</v>
      </c>
      <c r="C102" s="11">
        <v>1.59</v>
      </c>
      <c r="D102" s="11">
        <v>1.59</v>
      </c>
      <c r="E102" s="11"/>
      <c r="F102" s="11"/>
      <c r="G102" s="11"/>
      <c r="H102" s="11"/>
      <c r="I102" s="11"/>
      <c r="J102" s="11"/>
      <c r="K102" s="28">
        <f t="shared" si="2"/>
        <v>63.6</v>
      </c>
    </row>
    <row r="103" spans="1:11" ht="20.25" customHeight="1">
      <c r="A103" s="48">
        <v>90</v>
      </c>
      <c r="B103" s="26" t="s">
        <v>1671</v>
      </c>
      <c r="C103" s="11">
        <v>0.59</v>
      </c>
      <c r="D103" s="11">
        <v>0.59</v>
      </c>
      <c r="E103" s="11"/>
      <c r="F103" s="11"/>
      <c r="G103" s="11"/>
      <c r="H103" s="11"/>
      <c r="I103" s="11"/>
      <c r="J103" s="11"/>
      <c r="K103" s="28">
        <f t="shared" si="2"/>
        <v>23.599999999999998</v>
      </c>
    </row>
    <row r="104" spans="1:11" ht="20.25" customHeight="1">
      <c r="A104" s="48">
        <v>91</v>
      </c>
      <c r="B104" s="26" t="s">
        <v>1070</v>
      </c>
      <c r="C104" s="11">
        <v>0.95</v>
      </c>
      <c r="D104" s="11">
        <v>0.95</v>
      </c>
      <c r="E104" s="11"/>
      <c r="F104" s="11"/>
      <c r="G104" s="11"/>
      <c r="H104" s="11"/>
      <c r="I104" s="11"/>
      <c r="J104" s="11"/>
      <c r="K104" s="28">
        <f t="shared" si="2"/>
        <v>38</v>
      </c>
    </row>
    <row r="105" spans="1:11" ht="20.25" customHeight="1">
      <c r="A105" s="48">
        <v>92</v>
      </c>
      <c r="B105" s="26" t="s">
        <v>976</v>
      </c>
      <c r="C105" s="11">
        <v>3.14</v>
      </c>
      <c r="D105" s="11">
        <v>3.14</v>
      </c>
      <c r="E105" s="11"/>
      <c r="F105" s="11"/>
      <c r="G105" s="11"/>
      <c r="H105" s="11"/>
      <c r="I105" s="11"/>
      <c r="J105" s="11"/>
      <c r="K105" s="28">
        <f t="shared" si="2"/>
        <v>125.60000000000001</v>
      </c>
    </row>
    <row r="106" spans="1:11" ht="20.25" customHeight="1">
      <c r="A106" s="48">
        <v>93</v>
      </c>
      <c r="B106" s="26" t="s">
        <v>1630</v>
      </c>
      <c r="C106" s="11">
        <v>2.49</v>
      </c>
      <c r="D106" s="11">
        <v>2.49</v>
      </c>
      <c r="E106" s="11"/>
      <c r="F106" s="11"/>
      <c r="G106" s="11"/>
      <c r="H106" s="11"/>
      <c r="I106" s="11"/>
      <c r="J106" s="11"/>
      <c r="K106" s="28">
        <f t="shared" si="2"/>
        <v>99.60000000000001</v>
      </c>
    </row>
    <row r="107" spans="1:11" ht="20.25" customHeight="1">
      <c r="A107" s="48">
        <v>94</v>
      </c>
      <c r="B107" s="26" t="s">
        <v>2699</v>
      </c>
      <c r="C107" s="11">
        <v>2.61</v>
      </c>
      <c r="D107" s="11">
        <v>1.54</v>
      </c>
      <c r="E107" s="11"/>
      <c r="F107" s="11"/>
      <c r="G107" s="11"/>
      <c r="H107" s="11"/>
      <c r="I107" s="11"/>
      <c r="J107" s="11">
        <v>1.07</v>
      </c>
      <c r="K107" s="28">
        <f t="shared" si="2"/>
        <v>104.39999999999999</v>
      </c>
    </row>
    <row r="108" spans="1:11" ht="20.25" customHeight="1">
      <c r="A108" s="48">
        <v>95</v>
      </c>
      <c r="B108" s="26" t="s">
        <v>793</v>
      </c>
      <c r="C108" s="11">
        <v>0.53</v>
      </c>
      <c r="D108" s="11">
        <v>0.53</v>
      </c>
      <c r="E108" s="11"/>
      <c r="F108" s="11"/>
      <c r="G108" s="11"/>
      <c r="H108" s="11"/>
      <c r="I108" s="11"/>
      <c r="J108" s="11"/>
      <c r="K108" s="28">
        <f t="shared" si="2"/>
        <v>21.200000000000003</v>
      </c>
    </row>
    <row r="109" spans="1:11" ht="20.25" customHeight="1">
      <c r="A109" s="48">
        <v>96</v>
      </c>
      <c r="B109" s="26" t="s">
        <v>3937</v>
      </c>
      <c r="C109" s="11">
        <v>1.23</v>
      </c>
      <c r="D109" s="11">
        <v>1.23</v>
      </c>
      <c r="E109" s="11"/>
      <c r="F109" s="11"/>
      <c r="G109" s="11"/>
      <c r="H109" s="11"/>
      <c r="I109" s="11"/>
      <c r="J109" s="11"/>
      <c r="K109" s="28">
        <f t="shared" si="2"/>
        <v>49.2</v>
      </c>
    </row>
    <row r="110" spans="1:11" ht="20.25" customHeight="1">
      <c r="A110" s="48">
        <v>97</v>
      </c>
      <c r="B110" s="26" t="s">
        <v>3105</v>
      </c>
      <c r="C110" s="11">
        <v>2.2</v>
      </c>
      <c r="D110" s="11">
        <v>2.2</v>
      </c>
      <c r="E110" s="11"/>
      <c r="F110" s="11"/>
      <c r="G110" s="11"/>
      <c r="H110" s="11"/>
      <c r="I110" s="11"/>
      <c r="J110" s="11"/>
      <c r="K110" s="28">
        <f t="shared" si="2"/>
        <v>88</v>
      </c>
    </row>
    <row r="111" spans="1:11" ht="20.25" customHeight="1">
      <c r="A111" s="48">
        <v>98</v>
      </c>
      <c r="B111" s="34" t="s">
        <v>3974</v>
      </c>
      <c r="C111" s="11">
        <v>2.66</v>
      </c>
      <c r="D111" s="11">
        <v>2.66</v>
      </c>
      <c r="E111" s="11"/>
      <c r="F111" s="11"/>
      <c r="G111" s="11"/>
      <c r="H111" s="11"/>
      <c r="I111" s="11"/>
      <c r="J111" s="11"/>
      <c r="K111" s="28">
        <f t="shared" si="2"/>
        <v>106.4</v>
      </c>
    </row>
    <row r="112" spans="1:11" ht="20.25" customHeight="1">
      <c r="A112" s="48">
        <v>99</v>
      </c>
      <c r="B112" s="26" t="s">
        <v>2704</v>
      </c>
      <c r="C112" s="36">
        <v>0.42</v>
      </c>
      <c r="D112" s="11">
        <v>0.42</v>
      </c>
      <c r="E112" s="11"/>
      <c r="F112" s="11"/>
      <c r="G112" s="11"/>
      <c r="H112" s="11"/>
      <c r="I112" s="11"/>
      <c r="J112" s="11"/>
      <c r="K112" s="28">
        <f t="shared" si="2"/>
        <v>16.8</v>
      </c>
    </row>
    <row r="113" spans="1:11" ht="20.25" customHeight="1">
      <c r="A113" s="48">
        <v>100</v>
      </c>
      <c r="B113" s="26" t="s">
        <v>1270</v>
      </c>
      <c r="C113" s="36">
        <v>2.12</v>
      </c>
      <c r="D113" s="11">
        <v>2.12</v>
      </c>
      <c r="E113" s="11"/>
      <c r="F113" s="11"/>
      <c r="G113" s="11"/>
      <c r="H113" s="11"/>
      <c r="I113" s="11"/>
      <c r="J113" s="11"/>
      <c r="K113" s="28">
        <f t="shared" si="2"/>
        <v>84.80000000000001</v>
      </c>
    </row>
    <row r="114" spans="1:11" ht="20.25" customHeight="1">
      <c r="A114" s="48">
        <v>101</v>
      </c>
      <c r="B114" s="26" t="s">
        <v>628</v>
      </c>
      <c r="C114" s="11">
        <v>0.85</v>
      </c>
      <c r="D114" s="11">
        <v>0.85</v>
      </c>
      <c r="E114" s="11"/>
      <c r="F114" s="11"/>
      <c r="G114" s="11"/>
      <c r="H114" s="11"/>
      <c r="I114" s="11"/>
      <c r="J114" s="11"/>
      <c r="K114" s="28">
        <f t="shared" si="2"/>
        <v>34</v>
      </c>
    </row>
    <row r="115" spans="1:11" ht="20.25" customHeight="1">
      <c r="A115" s="48">
        <v>102</v>
      </c>
      <c r="B115" s="26" t="s">
        <v>137</v>
      </c>
      <c r="C115" s="36">
        <v>1.79</v>
      </c>
      <c r="D115" s="11">
        <v>1.79</v>
      </c>
      <c r="E115" s="11"/>
      <c r="F115" s="11"/>
      <c r="G115" s="11"/>
      <c r="H115" s="11"/>
      <c r="I115" s="11"/>
      <c r="J115" s="11"/>
      <c r="K115" s="28">
        <f t="shared" si="2"/>
        <v>71.6</v>
      </c>
    </row>
    <row r="116" spans="1:11" ht="20.25" customHeight="1">
      <c r="A116" s="48">
        <v>103</v>
      </c>
      <c r="B116" s="34" t="s">
        <v>2773</v>
      </c>
      <c r="C116" s="36">
        <v>1.87</v>
      </c>
      <c r="D116" s="11">
        <v>1.87</v>
      </c>
      <c r="E116" s="11"/>
      <c r="F116" s="11"/>
      <c r="G116" s="11"/>
      <c r="H116" s="11"/>
      <c r="I116" s="11"/>
      <c r="J116" s="11"/>
      <c r="K116" s="28">
        <f t="shared" si="2"/>
        <v>74.80000000000001</v>
      </c>
    </row>
    <row r="117" spans="1:11" ht="20.25" customHeight="1">
      <c r="A117" s="48">
        <v>104</v>
      </c>
      <c r="B117" s="26" t="s">
        <v>4097</v>
      </c>
      <c r="C117" s="11">
        <v>2.07</v>
      </c>
      <c r="D117" s="11"/>
      <c r="E117" s="11"/>
      <c r="F117" s="11"/>
      <c r="G117" s="11"/>
      <c r="H117" s="11"/>
      <c r="I117" s="11"/>
      <c r="J117" s="11">
        <v>2.07</v>
      </c>
      <c r="K117" s="28">
        <f t="shared" si="2"/>
        <v>82.8</v>
      </c>
    </row>
    <row r="118" spans="1:11" ht="20.25" customHeight="1">
      <c r="A118" s="48">
        <v>105</v>
      </c>
      <c r="B118" s="26" t="s">
        <v>2698</v>
      </c>
      <c r="C118" s="11">
        <v>1.86</v>
      </c>
      <c r="D118" s="11">
        <v>1.86</v>
      </c>
      <c r="E118" s="11"/>
      <c r="F118" s="11"/>
      <c r="G118" s="11"/>
      <c r="H118" s="11"/>
      <c r="I118" s="11"/>
      <c r="J118" s="11"/>
      <c r="K118" s="28">
        <f t="shared" si="2"/>
        <v>74.4</v>
      </c>
    </row>
    <row r="119" spans="1:11" ht="20.25" customHeight="1">
      <c r="A119" s="48">
        <v>106</v>
      </c>
      <c r="B119" s="26" t="s">
        <v>1258</v>
      </c>
      <c r="C119" s="11">
        <v>1.31</v>
      </c>
      <c r="D119" s="11">
        <v>1.31</v>
      </c>
      <c r="E119" s="11"/>
      <c r="F119" s="11"/>
      <c r="G119" s="11"/>
      <c r="H119" s="11"/>
      <c r="I119" s="11"/>
      <c r="J119" s="11"/>
      <c r="K119" s="28">
        <f t="shared" si="2"/>
        <v>52.400000000000006</v>
      </c>
    </row>
    <row r="120" spans="1:11" ht="20.25" customHeight="1">
      <c r="A120" s="48">
        <v>107</v>
      </c>
      <c r="B120" s="26" t="s">
        <v>1646</v>
      </c>
      <c r="C120" s="36">
        <v>3.11</v>
      </c>
      <c r="D120" s="11">
        <v>3.11</v>
      </c>
      <c r="E120" s="11"/>
      <c r="F120" s="11"/>
      <c r="G120" s="11"/>
      <c r="H120" s="11"/>
      <c r="I120" s="11"/>
      <c r="J120" s="11"/>
      <c r="K120" s="28">
        <f t="shared" si="2"/>
        <v>124.39999999999999</v>
      </c>
    </row>
    <row r="121" spans="1:11" s="18" customFormat="1" ht="20.25" customHeight="1">
      <c r="A121" s="15"/>
      <c r="B121" s="15" t="s">
        <v>4269</v>
      </c>
      <c r="C121" s="38">
        <f>SUM(C95:C120)</f>
        <v>47.03999999999999</v>
      </c>
      <c r="D121" s="17">
        <f>SUM(D95:D120)</f>
        <v>43.550000000000004</v>
      </c>
      <c r="E121" s="17"/>
      <c r="F121" s="17"/>
      <c r="G121" s="17"/>
      <c r="H121" s="17"/>
      <c r="I121" s="17"/>
      <c r="J121" s="17">
        <f>SUM(J95:J120)</f>
        <v>3.4899999999999998</v>
      </c>
      <c r="K121" s="31">
        <f>SUM(K95:K120)</f>
        <v>1881.6000000000001</v>
      </c>
    </row>
    <row r="122" spans="1:11" ht="20.25" customHeight="1">
      <c r="A122" s="48">
        <v>108</v>
      </c>
      <c r="B122" s="26" t="s">
        <v>3106</v>
      </c>
      <c r="C122" s="36">
        <v>11.16</v>
      </c>
      <c r="D122" s="11">
        <v>11.16</v>
      </c>
      <c r="E122" s="11"/>
      <c r="F122" s="11"/>
      <c r="G122" s="11"/>
      <c r="H122" s="11"/>
      <c r="I122" s="11"/>
      <c r="J122" s="11"/>
      <c r="K122" s="28">
        <f t="shared" si="2"/>
        <v>446.4</v>
      </c>
    </row>
    <row r="123" spans="1:11" ht="20.25" customHeight="1">
      <c r="A123" s="48">
        <v>109</v>
      </c>
      <c r="B123" s="34" t="s">
        <v>786</v>
      </c>
      <c r="C123" s="36">
        <v>10.9</v>
      </c>
      <c r="D123" s="11">
        <v>10.9</v>
      </c>
      <c r="E123" s="11"/>
      <c r="F123" s="11"/>
      <c r="G123" s="11"/>
      <c r="H123" s="11"/>
      <c r="I123" s="11"/>
      <c r="J123" s="11"/>
      <c r="K123" s="28">
        <f t="shared" si="2"/>
        <v>436</v>
      </c>
    </row>
    <row r="124" spans="1:11" ht="20.25" customHeight="1">
      <c r="A124" s="48">
        <v>110</v>
      </c>
      <c r="B124" s="26" t="s">
        <v>3108</v>
      </c>
      <c r="C124" s="36">
        <v>1.25</v>
      </c>
      <c r="D124" s="11">
        <v>1.25</v>
      </c>
      <c r="E124" s="11"/>
      <c r="F124" s="11"/>
      <c r="G124" s="11"/>
      <c r="H124" s="11"/>
      <c r="I124" s="11"/>
      <c r="J124" s="11"/>
      <c r="K124" s="28">
        <f t="shared" si="2"/>
        <v>50</v>
      </c>
    </row>
    <row r="125" spans="1:11" ht="20.25" customHeight="1">
      <c r="A125" s="48">
        <v>111</v>
      </c>
      <c r="B125" s="34" t="s">
        <v>787</v>
      </c>
      <c r="C125" s="36">
        <v>10</v>
      </c>
      <c r="D125" s="11">
        <v>10</v>
      </c>
      <c r="E125" s="11"/>
      <c r="F125" s="11"/>
      <c r="G125" s="11"/>
      <c r="H125" s="11"/>
      <c r="I125" s="11"/>
      <c r="J125" s="11"/>
      <c r="K125" s="28">
        <f t="shared" si="2"/>
        <v>400</v>
      </c>
    </row>
    <row r="126" spans="1:11" ht="20.25" customHeight="1">
      <c r="A126" s="48">
        <v>112</v>
      </c>
      <c r="B126" s="26" t="s">
        <v>332</v>
      </c>
      <c r="C126" s="11">
        <v>2.14</v>
      </c>
      <c r="D126" s="11">
        <v>2.14</v>
      </c>
      <c r="E126" s="11"/>
      <c r="F126" s="11"/>
      <c r="G126" s="11"/>
      <c r="H126" s="11"/>
      <c r="I126" s="11"/>
      <c r="J126" s="11"/>
      <c r="K126" s="28">
        <f t="shared" si="2"/>
        <v>85.60000000000001</v>
      </c>
    </row>
    <row r="127" spans="1:11" ht="20.25" customHeight="1">
      <c r="A127" s="48">
        <v>113</v>
      </c>
      <c r="B127" s="26" t="s">
        <v>4105</v>
      </c>
      <c r="C127" s="11">
        <v>1.29</v>
      </c>
      <c r="D127" s="11">
        <v>1.29</v>
      </c>
      <c r="E127" s="11"/>
      <c r="F127" s="11"/>
      <c r="G127" s="11"/>
      <c r="H127" s="11"/>
      <c r="I127" s="11"/>
      <c r="J127" s="11"/>
      <c r="K127" s="28">
        <f aca="true" t="shared" si="3" ref="K127:K165">C127*40</f>
        <v>51.6</v>
      </c>
    </row>
    <row r="128" spans="1:11" ht="20.25" customHeight="1">
      <c r="A128" s="48">
        <v>114</v>
      </c>
      <c r="B128" s="26" t="s">
        <v>1271</v>
      </c>
      <c r="C128" s="11">
        <v>2.46</v>
      </c>
      <c r="D128" s="11"/>
      <c r="E128" s="11"/>
      <c r="F128" s="11"/>
      <c r="G128" s="11"/>
      <c r="H128" s="11"/>
      <c r="I128" s="11"/>
      <c r="J128" s="11">
        <v>2.46</v>
      </c>
      <c r="K128" s="28">
        <f t="shared" si="3"/>
        <v>98.4</v>
      </c>
    </row>
    <row r="129" spans="1:11" ht="20.25" customHeight="1">
      <c r="A129" s="48">
        <v>115</v>
      </c>
      <c r="B129" s="26" t="s">
        <v>1167</v>
      </c>
      <c r="C129" s="36">
        <v>0.53</v>
      </c>
      <c r="D129" s="11">
        <v>0.53</v>
      </c>
      <c r="E129" s="11"/>
      <c r="F129" s="11"/>
      <c r="G129" s="11"/>
      <c r="H129" s="11"/>
      <c r="I129" s="11"/>
      <c r="J129" s="11"/>
      <c r="K129" s="28">
        <f t="shared" si="3"/>
        <v>21.200000000000003</v>
      </c>
    </row>
    <row r="130" spans="1:11" ht="20.25" customHeight="1">
      <c r="A130" s="48">
        <v>116</v>
      </c>
      <c r="B130" s="26" t="s">
        <v>1946</v>
      </c>
      <c r="C130" s="11">
        <v>2.49</v>
      </c>
      <c r="D130" s="11"/>
      <c r="E130" s="11">
        <v>2.49</v>
      </c>
      <c r="F130" s="11"/>
      <c r="G130" s="11"/>
      <c r="H130" s="11"/>
      <c r="I130" s="11"/>
      <c r="J130" s="11"/>
      <c r="K130" s="28">
        <f t="shared" si="3"/>
        <v>99.60000000000001</v>
      </c>
    </row>
    <row r="131" spans="1:11" ht="20.25" customHeight="1">
      <c r="A131" s="48">
        <v>117</v>
      </c>
      <c r="B131" s="34" t="s">
        <v>3623</v>
      </c>
      <c r="C131" s="11">
        <v>1.87</v>
      </c>
      <c r="D131" s="11"/>
      <c r="E131" s="11"/>
      <c r="F131" s="11"/>
      <c r="G131" s="11"/>
      <c r="H131" s="11"/>
      <c r="I131" s="11"/>
      <c r="J131" s="11">
        <v>1.87</v>
      </c>
      <c r="K131" s="28">
        <f t="shared" si="3"/>
        <v>74.80000000000001</v>
      </c>
    </row>
    <row r="132" spans="1:11" ht="20.25" customHeight="1">
      <c r="A132" s="48">
        <v>118</v>
      </c>
      <c r="B132" s="34" t="s">
        <v>2774</v>
      </c>
      <c r="C132" s="11">
        <v>0.3</v>
      </c>
      <c r="D132" s="11">
        <v>0.3</v>
      </c>
      <c r="E132" s="11"/>
      <c r="F132" s="11"/>
      <c r="G132" s="11"/>
      <c r="H132" s="11"/>
      <c r="I132" s="11"/>
      <c r="J132" s="11"/>
      <c r="K132" s="28">
        <f t="shared" si="3"/>
        <v>12</v>
      </c>
    </row>
    <row r="133" spans="1:11" ht="20.25" customHeight="1">
      <c r="A133" s="48">
        <v>119</v>
      </c>
      <c r="B133" s="26" t="s">
        <v>3127</v>
      </c>
      <c r="C133" s="11">
        <v>1.14</v>
      </c>
      <c r="D133" s="11"/>
      <c r="E133" s="11"/>
      <c r="F133" s="11"/>
      <c r="G133" s="11"/>
      <c r="H133" s="11"/>
      <c r="I133" s="11"/>
      <c r="J133" s="11">
        <v>1.14</v>
      </c>
      <c r="K133" s="28">
        <f t="shared" si="3"/>
        <v>45.599999999999994</v>
      </c>
    </row>
    <row r="134" spans="1:11" ht="20.25" customHeight="1">
      <c r="A134" s="48">
        <v>120</v>
      </c>
      <c r="B134" s="26" t="s">
        <v>1973</v>
      </c>
      <c r="C134" s="11">
        <v>1.24</v>
      </c>
      <c r="D134" s="11">
        <v>1.24</v>
      </c>
      <c r="E134" s="11"/>
      <c r="F134" s="11"/>
      <c r="G134" s="11"/>
      <c r="H134" s="11"/>
      <c r="I134" s="11"/>
      <c r="J134" s="11"/>
      <c r="K134" s="28">
        <f t="shared" si="3"/>
        <v>49.6</v>
      </c>
    </row>
    <row r="135" spans="1:11" ht="20.25" customHeight="1">
      <c r="A135" s="48">
        <v>121</v>
      </c>
      <c r="B135" s="26" t="s">
        <v>1273</v>
      </c>
      <c r="C135" s="36">
        <v>2.2</v>
      </c>
      <c r="D135" s="11">
        <v>2.2</v>
      </c>
      <c r="E135" s="11"/>
      <c r="F135" s="11"/>
      <c r="G135" s="11"/>
      <c r="H135" s="11"/>
      <c r="I135" s="11"/>
      <c r="J135" s="11"/>
      <c r="K135" s="28">
        <f t="shared" si="3"/>
        <v>88</v>
      </c>
    </row>
    <row r="136" spans="1:11" ht="20.25" customHeight="1">
      <c r="A136" s="48">
        <v>122</v>
      </c>
      <c r="B136" s="34" t="s">
        <v>2775</v>
      </c>
      <c r="C136" s="11">
        <v>1.82</v>
      </c>
      <c r="D136" s="11"/>
      <c r="E136" s="11"/>
      <c r="F136" s="11"/>
      <c r="G136" s="11"/>
      <c r="H136" s="11"/>
      <c r="I136" s="11"/>
      <c r="J136" s="11">
        <v>1.82</v>
      </c>
      <c r="K136" s="28">
        <f t="shared" si="3"/>
        <v>72.8</v>
      </c>
    </row>
    <row r="137" spans="1:11" ht="20.25" customHeight="1">
      <c r="A137" s="48">
        <v>123</v>
      </c>
      <c r="B137" s="26" t="s">
        <v>1661</v>
      </c>
      <c r="C137" s="11">
        <v>2.16</v>
      </c>
      <c r="D137" s="11"/>
      <c r="E137" s="11"/>
      <c r="F137" s="11"/>
      <c r="G137" s="11"/>
      <c r="H137" s="11"/>
      <c r="I137" s="11"/>
      <c r="J137" s="11">
        <v>2.16</v>
      </c>
      <c r="K137" s="28">
        <f t="shared" si="3"/>
        <v>86.4</v>
      </c>
    </row>
    <row r="138" spans="1:11" ht="20.25" customHeight="1">
      <c r="A138" s="48">
        <v>124</v>
      </c>
      <c r="B138" s="26" t="s">
        <v>1168</v>
      </c>
      <c r="C138" s="36">
        <v>0.52</v>
      </c>
      <c r="D138" s="11">
        <v>0.52</v>
      </c>
      <c r="E138" s="11"/>
      <c r="F138" s="11"/>
      <c r="G138" s="11"/>
      <c r="H138" s="11"/>
      <c r="I138" s="11"/>
      <c r="J138" s="11"/>
      <c r="K138" s="28">
        <f t="shared" si="3"/>
        <v>20.8</v>
      </c>
    </row>
    <row r="139" spans="1:11" ht="20.25" customHeight="1">
      <c r="A139" s="48">
        <v>125</v>
      </c>
      <c r="B139" s="34" t="s">
        <v>3618</v>
      </c>
      <c r="C139" s="11">
        <v>0.85</v>
      </c>
      <c r="D139" s="11">
        <v>0.85</v>
      </c>
      <c r="E139" s="11"/>
      <c r="F139" s="11"/>
      <c r="G139" s="11"/>
      <c r="H139" s="11"/>
      <c r="I139" s="11"/>
      <c r="J139" s="11"/>
      <c r="K139" s="28">
        <f t="shared" si="3"/>
        <v>34</v>
      </c>
    </row>
    <row r="140" spans="1:11" ht="20.25" customHeight="1">
      <c r="A140" s="48">
        <v>126</v>
      </c>
      <c r="B140" s="26" t="s">
        <v>1945</v>
      </c>
      <c r="C140" s="11">
        <v>0.33</v>
      </c>
      <c r="D140" s="11"/>
      <c r="E140" s="11">
        <v>0.33</v>
      </c>
      <c r="F140" s="11"/>
      <c r="G140" s="11"/>
      <c r="H140" s="11"/>
      <c r="I140" s="11"/>
      <c r="J140" s="11"/>
      <c r="K140" s="28">
        <f t="shared" si="3"/>
        <v>13.200000000000001</v>
      </c>
    </row>
    <row r="141" spans="1:11" ht="20.25" customHeight="1">
      <c r="A141" s="48">
        <v>127</v>
      </c>
      <c r="B141" s="34" t="s">
        <v>788</v>
      </c>
      <c r="C141" s="11">
        <v>0.52</v>
      </c>
      <c r="D141" s="11">
        <v>0.52</v>
      </c>
      <c r="E141" s="11"/>
      <c r="F141" s="11"/>
      <c r="G141" s="11"/>
      <c r="H141" s="11"/>
      <c r="I141" s="11"/>
      <c r="J141" s="11"/>
      <c r="K141" s="28">
        <f t="shared" si="3"/>
        <v>20.8</v>
      </c>
    </row>
    <row r="142" spans="1:11" ht="20.25" customHeight="1">
      <c r="A142" s="48">
        <v>128</v>
      </c>
      <c r="B142" s="26" t="s">
        <v>2712</v>
      </c>
      <c r="C142" s="11">
        <v>1.57</v>
      </c>
      <c r="D142" s="11">
        <v>1.57</v>
      </c>
      <c r="E142" s="11"/>
      <c r="F142" s="11"/>
      <c r="G142" s="11"/>
      <c r="H142" s="11"/>
      <c r="I142" s="11"/>
      <c r="J142" s="11"/>
      <c r="K142" s="28">
        <f t="shared" si="3"/>
        <v>62.800000000000004</v>
      </c>
    </row>
    <row r="143" spans="1:11" ht="20.25" customHeight="1">
      <c r="A143" s="48">
        <v>129</v>
      </c>
      <c r="B143" s="34" t="s">
        <v>2913</v>
      </c>
      <c r="C143" s="36">
        <v>2.82</v>
      </c>
      <c r="D143" s="11">
        <v>2.82</v>
      </c>
      <c r="E143" s="11"/>
      <c r="F143" s="11"/>
      <c r="G143" s="11"/>
      <c r="H143" s="11"/>
      <c r="I143" s="11"/>
      <c r="J143" s="11"/>
      <c r="K143" s="28">
        <f t="shared" si="3"/>
        <v>112.8</v>
      </c>
    </row>
    <row r="144" spans="1:11" ht="20.25" customHeight="1">
      <c r="A144" s="48">
        <v>130</v>
      </c>
      <c r="B144" s="34" t="s">
        <v>25</v>
      </c>
      <c r="C144" s="11">
        <v>0.75</v>
      </c>
      <c r="D144" s="11">
        <v>0.2</v>
      </c>
      <c r="E144" s="11"/>
      <c r="F144" s="11"/>
      <c r="G144" s="11"/>
      <c r="H144" s="11"/>
      <c r="I144" s="11"/>
      <c r="J144" s="11">
        <v>0.55</v>
      </c>
      <c r="K144" s="28">
        <f t="shared" si="3"/>
        <v>30</v>
      </c>
    </row>
    <row r="145" spans="1:11" ht="20.25" customHeight="1">
      <c r="A145" s="48">
        <v>131</v>
      </c>
      <c r="B145" s="34" t="s">
        <v>2914</v>
      </c>
      <c r="C145" s="11">
        <v>0.73</v>
      </c>
      <c r="D145" s="11">
        <v>0.73</v>
      </c>
      <c r="E145" s="11"/>
      <c r="F145" s="11"/>
      <c r="G145" s="11"/>
      <c r="H145" s="11"/>
      <c r="I145" s="11"/>
      <c r="J145" s="11"/>
      <c r="K145" s="28">
        <f t="shared" si="3"/>
        <v>29.2</v>
      </c>
    </row>
    <row r="146" spans="1:11" ht="20.25" customHeight="1">
      <c r="A146" s="48">
        <v>132</v>
      </c>
      <c r="B146" s="26" t="s">
        <v>3102</v>
      </c>
      <c r="C146" s="36">
        <v>3.29</v>
      </c>
      <c r="D146" s="11">
        <v>3.29</v>
      </c>
      <c r="E146" s="11"/>
      <c r="F146" s="11"/>
      <c r="G146" s="11"/>
      <c r="H146" s="11"/>
      <c r="I146" s="11"/>
      <c r="J146" s="11"/>
      <c r="K146" s="28">
        <f t="shared" si="3"/>
        <v>131.6</v>
      </c>
    </row>
    <row r="147" spans="1:11" ht="20.25" customHeight="1">
      <c r="A147" s="48">
        <v>133</v>
      </c>
      <c r="B147" s="26" t="s">
        <v>1953</v>
      </c>
      <c r="C147" s="36">
        <v>68.18</v>
      </c>
      <c r="D147" s="11">
        <v>38.18</v>
      </c>
      <c r="E147" s="11"/>
      <c r="F147" s="11"/>
      <c r="G147" s="11"/>
      <c r="H147" s="11"/>
      <c r="I147" s="11"/>
      <c r="J147" s="11">
        <v>30</v>
      </c>
      <c r="K147" s="28">
        <f t="shared" si="3"/>
        <v>2727.2000000000003</v>
      </c>
    </row>
    <row r="148" spans="1:11" s="18" customFormat="1" ht="20.25" customHeight="1">
      <c r="A148" s="15"/>
      <c r="B148" s="15" t="s">
        <v>4269</v>
      </c>
      <c r="C148" s="38">
        <f>SUM(C122:C147)</f>
        <v>132.51000000000002</v>
      </c>
      <c r="D148" s="17">
        <f>SUM(D122:D147)</f>
        <v>89.69000000000001</v>
      </c>
      <c r="E148" s="17">
        <f>SUM(E122:E147)</f>
        <v>2.8200000000000003</v>
      </c>
      <c r="F148" s="17"/>
      <c r="G148" s="17"/>
      <c r="H148" s="17"/>
      <c r="I148" s="17"/>
      <c r="J148" s="17">
        <f>SUM(J122:J147)</f>
        <v>40</v>
      </c>
      <c r="K148" s="31">
        <f>SUM(K122:K147)</f>
        <v>5300.4</v>
      </c>
    </row>
    <row r="149" spans="1:11" ht="20.25" customHeight="1">
      <c r="A149" s="48">
        <v>134</v>
      </c>
      <c r="B149" s="26" t="s">
        <v>972</v>
      </c>
      <c r="C149" s="11">
        <v>1.31</v>
      </c>
      <c r="D149" s="11"/>
      <c r="E149" s="11">
        <v>1.31</v>
      </c>
      <c r="F149" s="11"/>
      <c r="G149" s="11"/>
      <c r="H149" s="11"/>
      <c r="I149" s="11"/>
      <c r="J149" s="11"/>
      <c r="K149" s="28">
        <f t="shared" si="3"/>
        <v>52.400000000000006</v>
      </c>
    </row>
    <row r="150" spans="1:11" ht="20.25" customHeight="1">
      <c r="A150" s="48">
        <v>135</v>
      </c>
      <c r="B150" s="34" t="s">
        <v>1129</v>
      </c>
      <c r="C150" s="11">
        <v>3.33</v>
      </c>
      <c r="D150" s="11">
        <v>3.33</v>
      </c>
      <c r="E150" s="11"/>
      <c r="F150" s="11"/>
      <c r="G150" s="11"/>
      <c r="H150" s="11"/>
      <c r="I150" s="11"/>
      <c r="J150" s="11"/>
      <c r="K150" s="28">
        <f t="shared" si="3"/>
        <v>133.2</v>
      </c>
    </row>
    <row r="151" spans="1:11" ht="20.25" customHeight="1">
      <c r="A151" s="48">
        <v>136</v>
      </c>
      <c r="B151" s="26" t="s">
        <v>973</v>
      </c>
      <c r="C151" s="11">
        <v>0.53</v>
      </c>
      <c r="D151" s="11"/>
      <c r="E151" s="11"/>
      <c r="F151" s="11"/>
      <c r="G151" s="11"/>
      <c r="H151" s="11"/>
      <c r="I151" s="11"/>
      <c r="J151" s="11">
        <v>0.53</v>
      </c>
      <c r="K151" s="28">
        <f t="shared" si="3"/>
        <v>21.200000000000003</v>
      </c>
    </row>
    <row r="152" spans="1:11" ht="20.25" customHeight="1">
      <c r="A152" s="48">
        <v>137</v>
      </c>
      <c r="B152" s="26" t="s">
        <v>1176</v>
      </c>
      <c r="C152" s="36">
        <v>2.05</v>
      </c>
      <c r="D152" s="11">
        <v>2.05</v>
      </c>
      <c r="E152" s="11"/>
      <c r="F152" s="11"/>
      <c r="G152" s="11"/>
      <c r="H152" s="11"/>
      <c r="I152" s="11"/>
      <c r="J152" s="11"/>
      <c r="K152" s="28">
        <f t="shared" si="3"/>
        <v>82</v>
      </c>
    </row>
    <row r="153" spans="1:11" ht="20.25" customHeight="1">
      <c r="A153" s="48">
        <v>138</v>
      </c>
      <c r="B153" s="26" t="s">
        <v>350</v>
      </c>
      <c r="C153" s="11">
        <v>2.12</v>
      </c>
      <c r="D153" s="11">
        <v>2.12</v>
      </c>
      <c r="E153" s="11"/>
      <c r="F153" s="11"/>
      <c r="G153" s="11"/>
      <c r="H153" s="11"/>
      <c r="I153" s="11"/>
      <c r="J153" s="11"/>
      <c r="K153" s="28">
        <f t="shared" si="3"/>
        <v>84.80000000000001</v>
      </c>
    </row>
    <row r="154" spans="1:11" ht="20.25" customHeight="1">
      <c r="A154" s="48">
        <v>139</v>
      </c>
      <c r="B154" s="26" t="s">
        <v>357</v>
      </c>
      <c r="C154" s="11">
        <v>1.72</v>
      </c>
      <c r="D154" s="11"/>
      <c r="E154" s="11"/>
      <c r="F154" s="11"/>
      <c r="G154" s="11"/>
      <c r="H154" s="11"/>
      <c r="I154" s="11"/>
      <c r="J154" s="11">
        <v>1.72</v>
      </c>
      <c r="K154" s="28">
        <f t="shared" si="3"/>
        <v>68.8</v>
      </c>
    </row>
    <row r="155" spans="1:11" ht="20.25" customHeight="1">
      <c r="A155" s="48">
        <v>140</v>
      </c>
      <c r="B155" s="26" t="s">
        <v>340</v>
      </c>
      <c r="C155" s="11">
        <v>1.5</v>
      </c>
      <c r="D155" s="11"/>
      <c r="E155" s="11"/>
      <c r="F155" s="11"/>
      <c r="G155" s="11"/>
      <c r="H155" s="11"/>
      <c r="I155" s="11"/>
      <c r="J155" s="11">
        <v>1.5</v>
      </c>
      <c r="K155" s="28">
        <f t="shared" si="3"/>
        <v>60</v>
      </c>
    </row>
    <row r="156" spans="1:11" ht="20.25" customHeight="1">
      <c r="A156" s="48">
        <v>141</v>
      </c>
      <c r="B156" s="26" t="s">
        <v>656</v>
      </c>
      <c r="C156" s="11">
        <v>2.34</v>
      </c>
      <c r="D156" s="11">
        <v>2.34</v>
      </c>
      <c r="E156" s="11"/>
      <c r="F156" s="11"/>
      <c r="G156" s="11"/>
      <c r="H156" s="11"/>
      <c r="I156" s="11"/>
      <c r="J156" s="11"/>
      <c r="K156" s="28">
        <f t="shared" si="3"/>
        <v>93.6</v>
      </c>
    </row>
    <row r="157" spans="1:11" ht="20.25" customHeight="1">
      <c r="A157" s="48">
        <v>142</v>
      </c>
      <c r="B157" s="34" t="s">
        <v>3613</v>
      </c>
      <c r="C157" s="36">
        <v>1.36</v>
      </c>
      <c r="D157" s="11">
        <v>1.36</v>
      </c>
      <c r="E157" s="11"/>
      <c r="F157" s="11"/>
      <c r="G157" s="11"/>
      <c r="H157" s="11"/>
      <c r="I157" s="11"/>
      <c r="J157" s="11"/>
      <c r="K157" s="28">
        <f t="shared" si="3"/>
        <v>54.400000000000006</v>
      </c>
    </row>
    <row r="158" spans="1:11" ht="20.25" customHeight="1">
      <c r="A158" s="48">
        <v>143</v>
      </c>
      <c r="B158" s="26" t="s">
        <v>610</v>
      </c>
      <c r="C158" s="36">
        <v>0.52</v>
      </c>
      <c r="D158" s="11">
        <v>0.52</v>
      </c>
      <c r="E158" s="11"/>
      <c r="F158" s="11"/>
      <c r="G158" s="11"/>
      <c r="H158" s="11"/>
      <c r="I158" s="11"/>
      <c r="J158" s="11"/>
      <c r="K158" s="28">
        <f t="shared" si="3"/>
        <v>20.8</v>
      </c>
    </row>
    <row r="159" spans="1:11" ht="20.25" customHeight="1">
      <c r="A159" s="48">
        <v>144</v>
      </c>
      <c r="B159" s="26" t="s">
        <v>1024</v>
      </c>
      <c r="C159" s="36">
        <v>1.78</v>
      </c>
      <c r="D159" s="11">
        <v>1.78</v>
      </c>
      <c r="E159" s="11"/>
      <c r="F159" s="11"/>
      <c r="G159" s="11"/>
      <c r="H159" s="11"/>
      <c r="I159" s="11"/>
      <c r="J159" s="11"/>
      <c r="K159" s="28">
        <f t="shared" si="3"/>
        <v>71.2</v>
      </c>
    </row>
    <row r="160" spans="1:11" ht="20.25" customHeight="1">
      <c r="A160" s="48">
        <v>145</v>
      </c>
      <c r="B160" s="34" t="s">
        <v>2193</v>
      </c>
      <c r="C160" s="11">
        <v>2.53</v>
      </c>
      <c r="D160" s="11"/>
      <c r="E160" s="11"/>
      <c r="F160" s="11"/>
      <c r="G160" s="11"/>
      <c r="H160" s="11"/>
      <c r="I160" s="11"/>
      <c r="J160" s="11">
        <v>2.53</v>
      </c>
      <c r="K160" s="28">
        <f t="shared" si="3"/>
        <v>101.19999999999999</v>
      </c>
    </row>
    <row r="161" spans="1:11" ht="20.25" customHeight="1">
      <c r="A161" s="48">
        <v>146</v>
      </c>
      <c r="B161" s="34" t="s">
        <v>3328</v>
      </c>
      <c r="C161" s="11">
        <v>2.61</v>
      </c>
      <c r="D161" s="11">
        <v>2.61</v>
      </c>
      <c r="E161" s="11"/>
      <c r="F161" s="11"/>
      <c r="G161" s="11"/>
      <c r="H161" s="11"/>
      <c r="I161" s="11"/>
      <c r="J161" s="11"/>
      <c r="K161" s="28">
        <f t="shared" si="3"/>
        <v>104.39999999999999</v>
      </c>
    </row>
    <row r="162" spans="1:11" ht="20.25" customHeight="1">
      <c r="A162" s="48">
        <v>147</v>
      </c>
      <c r="B162" s="26" t="s">
        <v>3095</v>
      </c>
      <c r="C162" s="11">
        <v>1.86</v>
      </c>
      <c r="D162" s="11"/>
      <c r="E162" s="11"/>
      <c r="F162" s="11"/>
      <c r="G162" s="11"/>
      <c r="H162" s="11"/>
      <c r="I162" s="11"/>
      <c r="J162" s="11">
        <v>1.86</v>
      </c>
      <c r="K162" s="28">
        <f t="shared" si="3"/>
        <v>74.4</v>
      </c>
    </row>
    <row r="163" spans="1:11" ht="20.25" customHeight="1">
      <c r="A163" s="48">
        <v>148</v>
      </c>
      <c r="B163" s="26" t="s">
        <v>1170</v>
      </c>
      <c r="C163" s="11">
        <v>1.18</v>
      </c>
      <c r="D163" s="11">
        <v>0.39</v>
      </c>
      <c r="E163" s="11"/>
      <c r="F163" s="11"/>
      <c r="G163" s="11"/>
      <c r="H163" s="11"/>
      <c r="I163" s="11"/>
      <c r="J163" s="11">
        <v>0.79</v>
      </c>
      <c r="K163" s="28">
        <f t="shared" si="3"/>
        <v>47.199999999999996</v>
      </c>
    </row>
    <row r="164" spans="1:11" ht="20.25" customHeight="1">
      <c r="A164" s="48">
        <v>149</v>
      </c>
      <c r="B164" s="26" t="s">
        <v>141</v>
      </c>
      <c r="C164" s="11">
        <v>0.36</v>
      </c>
      <c r="D164" s="11">
        <v>0.36</v>
      </c>
      <c r="E164" s="11"/>
      <c r="F164" s="11"/>
      <c r="G164" s="11"/>
      <c r="H164" s="11"/>
      <c r="I164" s="11"/>
      <c r="J164" s="11"/>
      <c r="K164" s="28">
        <f t="shared" si="3"/>
        <v>14.399999999999999</v>
      </c>
    </row>
    <row r="165" spans="1:11" ht="20.25" customHeight="1">
      <c r="A165" s="48">
        <v>150</v>
      </c>
      <c r="B165" s="26" t="s">
        <v>2673</v>
      </c>
      <c r="C165" s="11">
        <v>2.52</v>
      </c>
      <c r="D165" s="11">
        <v>2.52</v>
      </c>
      <c r="E165" s="11"/>
      <c r="F165" s="11"/>
      <c r="G165" s="11"/>
      <c r="H165" s="11"/>
      <c r="I165" s="11"/>
      <c r="J165" s="11"/>
      <c r="K165" s="28">
        <f t="shared" si="3"/>
        <v>100.8</v>
      </c>
    </row>
    <row r="166" spans="1:11" ht="20.25" customHeight="1">
      <c r="A166" s="48">
        <v>151</v>
      </c>
      <c r="B166" s="26" t="s">
        <v>978</v>
      </c>
      <c r="C166" s="11">
        <v>0.85</v>
      </c>
      <c r="D166" s="11">
        <v>0.85</v>
      </c>
      <c r="E166" s="11"/>
      <c r="F166" s="11"/>
      <c r="G166" s="11"/>
      <c r="H166" s="11"/>
      <c r="I166" s="11"/>
      <c r="J166" s="11"/>
      <c r="K166" s="28">
        <f aca="true" t="shared" si="4" ref="K166:K204">C166*40</f>
        <v>34</v>
      </c>
    </row>
    <row r="167" spans="1:11" ht="20.25" customHeight="1">
      <c r="A167" s="48">
        <v>152</v>
      </c>
      <c r="B167" s="26" t="s">
        <v>653</v>
      </c>
      <c r="C167" s="11">
        <v>0.44</v>
      </c>
      <c r="D167" s="11">
        <v>0.44</v>
      </c>
      <c r="E167" s="11"/>
      <c r="F167" s="11"/>
      <c r="G167" s="11"/>
      <c r="H167" s="11"/>
      <c r="I167" s="11"/>
      <c r="J167" s="11"/>
      <c r="K167" s="28">
        <f t="shared" si="4"/>
        <v>17.6</v>
      </c>
    </row>
    <row r="168" spans="1:11" ht="20.25" customHeight="1">
      <c r="A168" s="48">
        <v>153</v>
      </c>
      <c r="B168" s="26" t="s">
        <v>654</v>
      </c>
      <c r="C168" s="11">
        <v>0.81</v>
      </c>
      <c r="D168" s="11">
        <v>0.81</v>
      </c>
      <c r="E168" s="11"/>
      <c r="F168" s="11"/>
      <c r="G168" s="11"/>
      <c r="H168" s="11"/>
      <c r="I168" s="11"/>
      <c r="J168" s="11"/>
      <c r="K168" s="28">
        <f t="shared" si="4"/>
        <v>32.400000000000006</v>
      </c>
    </row>
    <row r="169" spans="1:11" ht="20.25" customHeight="1">
      <c r="A169" s="48">
        <v>154</v>
      </c>
      <c r="B169" s="26" t="s">
        <v>4250</v>
      </c>
      <c r="C169" s="36">
        <v>2.46</v>
      </c>
      <c r="D169" s="11">
        <v>2.46</v>
      </c>
      <c r="E169" s="11"/>
      <c r="F169" s="11"/>
      <c r="G169" s="11"/>
      <c r="H169" s="11"/>
      <c r="I169" s="11"/>
      <c r="J169" s="11"/>
      <c r="K169" s="28">
        <f t="shared" si="4"/>
        <v>98.4</v>
      </c>
    </row>
    <row r="170" spans="1:11" ht="20.25" customHeight="1">
      <c r="A170" s="48">
        <v>155</v>
      </c>
      <c r="B170" s="26" t="s">
        <v>1249</v>
      </c>
      <c r="C170" s="11">
        <v>1.4</v>
      </c>
      <c r="D170" s="11">
        <v>1.4</v>
      </c>
      <c r="E170" s="11"/>
      <c r="F170" s="11"/>
      <c r="G170" s="11"/>
      <c r="H170" s="11"/>
      <c r="I170" s="11"/>
      <c r="J170" s="11"/>
      <c r="K170" s="28">
        <f t="shared" si="4"/>
        <v>56</v>
      </c>
    </row>
    <row r="171" spans="1:11" ht="20.25" customHeight="1">
      <c r="A171" s="48">
        <v>156</v>
      </c>
      <c r="B171" s="26" t="s">
        <v>1066</v>
      </c>
      <c r="C171" s="36">
        <v>2.67</v>
      </c>
      <c r="D171" s="11">
        <v>2.67</v>
      </c>
      <c r="E171" s="11"/>
      <c r="F171" s="11"/>
      <c r="G171" s="11"/>
      <c r="H171" s="11"/>
      <c r="I171" s="11"/>
      <c r="J171" s="11"/>
      <c r="K171" s="28">
        <f t="shared" si="4"/>
        <v>106.8</v>
      </c>
    </row>
    <row r="172" spans="1:11" ht="20.25" customHeight="1">
      <c r="A172" s="48">
        <v>157</v>
      </c>
      <c r="B172" s="26" t="s">
        <v>802</v>
      </c>
      <c r="C172" s="36">
        <v>0.36</v>
      </c>
      <c r="D172" s="11">
        <v>0.36</v>
      </c>
      <c r="E172" s="11"/>
      <c r="F172" s="11"/>
      <c r="G172" s="11"/>
      <c r="H172" s="11"/>
      <c r="I172" s="11"/>
      <c r="J172" s="11"/>
      <c r="K172" s="28">
        <f t="shared" si="4"/>
        <v>14.399999999999999</v>
      </c>
    </row>
    <row r="173" spans="1:11" ht="20.25" customHeight="1">
      <c r="A173" s="48">
        <v>158</v>
      </c>
      <c r="B173" s="26" t="s">
        <v>1275</v>
      </c>
      <c r="C173" s="36">
        <v>2.3</v>
      </c>
      <c r="D173" s="11">
        <v>2.3</v>
      </c>
      <c r="E173" s="11"/>
      <c r="F173" s="11"/>
      <c r="G173" s="11"/>
      <c r="H173" s="11"/>
      <c r="I173" s="11"/>
      <c r="J173" s="11"/>
      <c r="K173" s="28">
        <f t="shared" si="4"/>
        <v>92</v>
      </c>
    </row>
    <row r="174" spans="1:11" ht="20.25" customHeight="1">
      <c r="A174" s="48">
        <v>159</v>
      </c>
      <c r="B174" s="34" t="s">
        <v>2971</v>
      </c>
      <c r="C174" s="36">
        <v>1.04</v>
      </c>
      <c r="D174" s="11">
        <v>1.04</v>
      </c>
      <c r="E174" s="11"/>
      <c r="F174" s="11"/>
      <c r="G174" s="11"/>
      <c r="H174" s="11"/>
      <c r="I174" s="11"/>
      <c r="J174" s="11"/>
      <c r="K174" s="28">
        <f t="shared" si="4"/>
        <v>41.6</v>
      </c>
    </row>
    <row r="175" spans="1:11" s="18" customFormat="1" ht="20.25" customHeight="1">
      <c r="A175" s="15"/>
      <c r="B175" s="15" t="s">
        <v>4269</v>
      </c>
      <c r="C175" s="38">
        <f>SUM(C149:C174)</f>
        <v>41.949999999999996</v>
      </c>
      <c r="D175" s="17">
        <f>SUM(D149:D174)</f>
        <v>31.709999999999997</v>
      </c>
      <c r="E175" s="17">
        <f>SUM(E149:E174)</f>
        <v>1.31</v>
      </c>
      <c r="F175" s="17"/>
      <c r="G175" s="17"/>
      <c r="H175" s="17"/>
      <c r="I175" s="17"/>
      <c r="J175" s="17">
        <f>SUM(J149:J174)</f>
        <v>8.93</v>
      </c>
      <c r="K175" s="31">
        <f>SUM(K149:K174)</f>
        <v>1678</v>
      </c>
    </row>
    <row r="176" spans="1:11" ht="20.25" customHeight="1">
      <c r="A176" s="48">
        <v>160</v>
      </c>
      <c r="B176" s="34" t="s">
        <v>4257</v>
      </c>
      <c r="C176" s="36">
        <v>2.09</v>
      </c>
      <c r="D176" s="11">
        <v>2.09</v>
      </c>
      <c r="E176" s="11"/>
      <c r="F176" s="11"/>
      <c r="G176" s="11"/>
      <c r="H176" s="11"/>
      <c r="I176" s="11"/>
      <c r="J176" s="11"/>
      <c r="K176" s="28">
        <f t="shared" si="4"/>
        <v>83.6</v>
      </c>
    </row>
    <row r="177" spans="1:11" ht="20.25" customHeight="1">
      <c r="A177" s="48">
        <v>161</v>
      </c>
      <c r="B177" s="26" t="s">
        <v>1067</v>
      </c>
      <c r="C177" s="36">
        <v>0.3</v>
      </c>
      <c r="D177" s="11">
        <v>0.3</v>
      </c>
      <c r="E177" s="11"/>
      <c r="F177" s="11"/>
      <c r="G177" s="11"/>
      <c r="H177" s="11"/>
      <c r="I177" s="11"/>
      <c r="J177" s="11"/>
      <c r="K177" s="28">
        <f t="shared" si="4"/>
        <v>12</v>
      </c>
    </row>
    <row r="178" spans="1:11" ht="20.25" customHeight="1">
      <c r="A178" s="48">
        <v>162</v>
      </c>
      <c r="B178" s="26" t="s">
        <v>792</v>
      </c>
      <c r="C178" s="11">
        <v>1.05</v>
      </c>
      <c r="D178" s="11">
        <v>0.31</v>
      </c>
      <c r="E178" s="11"/>
      <c r="F178" s="11"/>
      <c r="G178" s="11"/>
      <c r="H178" s="11"/>
      <c r="I178" s="11"/>
      <c r="J178" s="11">
        <v>0.74</v>
      </c>
      <c r="K178" s="28">
        <f t="shared" si="4"/>
        <v>42</v>
      </c>
    </row>
    <row r="179" spans="1:11" ht="20.25" customHeight="1">
      <c r="A179" s="48">
        <v>163</v>
      </c>
      <c r="B179" s="26" t="s">
        <v>345</v>
      </c>
      <c r="C179" s="11">
        <v>0.85</v>
      </c>
      <c r="D179" s="11">
        <v>0.85</v>
      </c>
      <c r="E179" s="11"/>
      <c r="F179" s="11"/>
      <c r="G179" s="11"/>
      <c r="H179" s="11"/>
      <c r="I179" s="11"/>
      <c r="J179" s="11"/>
      <c r="K179" s="28">
        <f t="shared" si="4"/>
        <v>34</v>
      </c>
    </row>
    <row r="180" spans="1:11" ht="20.25" customHeight="1">
      <c r="A180" s="48">
        <v>164</v>
      </c>
      <c r="B180" s="26" t="s">
        <v>343</v>
      </c>
      <c r="C180" s="11">
        <v>1.57</v>
      </c>
      <c r="D180" s="11">
        <v>1.57</v>
      </c>
      <c r="E180" s="11"/>
      <c r="F180" s="11"/>
      <c r="G180" s="11"/>
      <c r="H180" s="11"/>
      <c r="I180" s="11"/>
      <c r="J180" s="11"/>
      <c r="K180" s="28">
        <f t="shared" si="4"/>
        <v>62.800000000000004</v>
      </c>
    </row>
    <row r="181" spans="1:11" ht="20.25" customHeight="1">
      <c r="A181" s="48">
        <v>165</v>
      </c>
      <c r="B181" s="26" t="s">
        <v>344</v>
      </c>
      <c r="C181" s="11">
        <v>2.27</v>
      </c>
      <c r="D181" s="11">
        <v>2.27</v>
      </c>
      <c r="E181" s="11"/>
      <c r="F181" s="11"/>
      <c r="G181" s="11"/>
      <c r="H181" s="11"/>
      <c r="I181" s="11"/>
      <c r="J181" s="11"/>
      <c r="K181" s="28">
        <f t="shared" si="4"/>
        <v>90.8</v>
      </c>
    </row>
    <row r="182" spans="1:11" ht="20.25" customHeight="1">
      <c r="A182" s="48">
        <v>166</v>
      </c>
      <c r="B182" s="34" t="s">
        <v>2194</v>
      </c>
      <c r="C182" s="11">
        <v>1.37</v>
      </c>
      <c r="D182" s="11"/>
      <c r="E182" s="11"/>
      <c r="F182" s="11"/>
      <c r="G182" s="11"/>
      <c r="H182" s="11"/>
      <c r="I182" s="11"/>
      <c r="J182" s="11">
        <v>1.37</v>
      </c>
      <c r="K182" s="28">
        <f t="shared" si="4"/>
        <v>54.800000000000004</v>
      </c>
    </row>
    <row r="183" spans="1:11" ht="20.25" customHeight="1">
      <c r="A183" s="48">
        <v>167</v>
      </c>
      <c r="B183" s="34" t="s">
        <v>3975</v>
      </c>
      <c r="C183" s="36">
        <v>1.93</v>
      </c>
      <c r="D183" s="11">
        <v>1.93</v>
      </c>
      <c r="E183" s="11"/>
      <c r="F183" s="11"/>
      <c r="G183" s="11"/>
      <c r="H183" s="11"/>
      <c r="I183" s="11"/>
      <c r="J183" s="11"/>
      <c r="K183" s="28">
        <f t="shared" si="4"/>
        <v>77.2</v>
      </c>
    </row>
    <row r="184" spans="1:11" ht="20.25" customHeight="1">
      <c r="A184" s="48">
        <v>168</v>
      </c>
      <c r="B184" s="34" t="s">
        <v>4220</v>
      </c>
      <c r="C184" s="36">
        <v>1.69</v>
      </c>
      <c r="D184" s="11">
        <v>1.69</v>
      </c>
      <c r="E184" s="11"/>
      <c r="F184" s="11"/>
      <c r="G184" s="11"/>
      <c r="H184" s="11"/>
      <c r="I184" s="11"/>
      <c r="J184" s="11"/>
      <c r="K184" s="28">
        <f t="shared" si="4"/>
        <v>67.6</v>
      </c>
    </row>
    <row r="185" spans="1:11" ht="20.25" customHeight="1">
      <c r="A185" s="48">
        <v>169</v>
      </c>
      <c r="B185" s="26" t="s">
        <v>2670</v>
      </c>
      <c r="C185" s="11">
        <v>0.78</v>
      </c>
      <c r="D185" s="11"/>
      <c r="E185" s="11"/>
      <c r="F185" s="11"/>
      <c r="G185" s="11"/>
      <c r="H185" s="11"/>
      <c r="I185" s="11"/>
      <c r="J185" s="11">
        <v>0.78</v>
      </c>
      <c r="K185" s="28">
        <f t="shared" si="4"/>
        <v>31.200000000000003</v>
      </c>
    </row>
    <row r="186" spans="1:11" ht="20.25" customHeight="1">
      <c r="A186" s="48">
        <v>170</v>
      </c>
      <c r="B186" s="26" t="s">
        <v>998</v>
      </c>
      <c r="C186" s="11">
        <v>2.09</v>
      </c>
      <c r="D186" s="11">
        <v>2.09</v>
      </c>
      <c r="E186" s="11"/>
      <c r="F186" s="11"/>
      <c r="G186" s="11"/>
      <c r="H186" s="11"/>
      <c r="I186" s="11"/>
      <c r="J186" s="11"/>
      <c r="K186" s="28">
        <f t="shared" si="4"/>
        <v>83.6</v>
      </c>
    </row>
    <row r="187" spans="1:11" ht="20.25" customHeight="1">
      <c r="A187" s="48">
        <v>171</v>
      </c>
      <c r="B187" s="26" t="s">
        <v>1184</v>
      </c>
      <c r="C187" s="11">
        <v>1.67</v>
      </c>
      <c r="D187" s="11">
        <v>1.67</v>
      </c>
      <c r="E187" s="11"/>
      <c r="F187" s="11"/>
      <c r="G187" s="11"/>
      <c r="H187" s="11"/>
      <c r="I187" s="11"/>
      <c r="J187" s="11"/>
      <c r="K187" s="28">
        <f t="shared" si="4"/>
        <v>66.8</v>
      </c>
    </row>
    <row r="188" spans="1:11" ht="20.25" customHeight="1">
      <c r="A188" s="48">
        <v>172</v>
      </c>
      <c r="B188" s="34" t="s">
        <v>2195</v>
      </c>
      <c r="C188" s="11">
        <v>0.7</v>
      </c>
      <c r="D188" s="11">
        <v>0.7</v>
      </c>
      <c r="E188" s="11"/>
      <c r="F188" s="11"/>
      <c r="G188" s="11"/>
      <c r="H188" s="11"/>
      <c r="I188" s="11"/>
      <c r="J188" s="11"/>
      <c r="K188" s="28">
        <f t="shared" si="4"/>
        <v>28</v>
      </c>
    </row>
    <row r="189" spans="1:11" ht="20.25" customHeight="1">
      <c r="A189" s="48">
        <v>173</v>
      </c>
      <c r="B189" s="34" t="s">
        <v>3607</v>
      </c>
      <c r="C189" s="11">
        <v>2.66</v>
      </c>
      <c r="D189" s="11">
        <v>2.66</v>
      </c>
      <c r="E189" s="11"/>
      <c r="F189" s="11"/>
      <c r="G189" s="11"/>
      <c r="H189" s="11"/>
      <c r="I189" s="11"/>
      <c r="J189" s="11"/>
      <c r="K189" s="28">
        <f t="shared" si="4"/>
        <v>106.4</v>
      </c>
    </row>
    <row r="190" spans="1:11" ht="20.25" customHeight="1">
      <c r="A190" s="48">
        <v>174</v>
      </c>
      <c r="B190" s="26" t="s">
        <v>614</v>
      </c>
      <c r="C190" s="11">
        <v>9.53</v>
      </c>
      <c r="D190" s="11">
        <v>9.53</v>
      </c>
      <c r="E190" s="11"/>
      <c r="F190" s="11"/>
      <c r="G190" s="11"/>
      <c r="H190" s="11"/>
      <c r="I190" s="11"/>
      <c r="J190" s="11"/>
      <c r="K190" s="28">
        <f t="shared" si="4"/>
        <v>381.2</v>
      </c>
    </row>
    <row r="191" spans="1:11" ht="20.25" customHeight="1">
      <c r="A191" s="48">
        <v>175</v>
      </c>
      <c r="B191" s="26" t="s">
        <v>800</v>
      </c>
      <c r="C191" s="11">
        <v>1.82</v>
      </c>
      <c r="D191" s="11">
        <v>1.82</v>
      </c>
      <c r="E191" s="11"/>
      <c r="F191" s="11"/>
      <c r="G191" s="11"/>
      <c r="H191" s="11"/>
      <c r="I191" s="11"/>
      <c r="J191" s="11"/>
      <c r="K191" s="28">
        <f t="shared" si="4"/>
        <v>72.8</v>
      </c>
    </row>
    <row r="192" spans="1:11" ht="20.25" customHeight="1">
      <c r="A192" s="48">
        <v>176</v>
      </c>
      <c r="B192" s="26" t="s">
        <v>644</v>
      </c>
      <c r="C192" s="11">
        <v>0.95</v>
      </c>
      <c r="D192" s="11">
        <v>0.95</v>
      </c>
      <c r="E192" s="11"/>
      <c r="F192" s="11"/>
      <c r="G192" s="11"/>
      <c r="H192" s="11"/>
      <c r="I192" s="11"/>
      <c r="J192" s="11"/>
      <c r="K192" s="28">
        <f t="shared" si="4"/>
        <v>38</v>
      </c>
    </row>
    <row r="193" spans="1:11" ht="20.25" customHeight="1">
      <c r="A193" s="48">
        <v>177</v>
      </c>
      <c r="B193" s="26" t="s">
        <v>4249</v>
      </c>
      <c r="C193" s="11">
        <v>1.06</v>
      </c>
      <c r="D193" s="11">
        <v>1.06</v>
      </c>
      <c r="E193" s="11"/>
      <c r="F193" s="11"/>
      <c r="G193" s="11"/>
      <c r="H193" s="11"/>
      <c r="I193" s="11"/>
      <c r="J193" s="11"/>
      <c r="K193" s="28">
        <f t="shared" si="4"/>
        <v>42.400000000000006</v>
      </c>
    </row>
    <row r="194" spans="1:11" ht="20.25" customHeight="1">
      <c r="A194" s="48">
        <v>178</v>
      </c>
      <c r="B194" s="26" t="s">
        <v>1071</v>
      </c>
      <c r="C194" s="11">
        <v>0.53</v>
      </c>
      <c r="D194" s="11">
        <v>0.53</v>
      </c>
      <c r="E194" s="11"/>
      <c r="F194" s="11"/>
      <c r="G194" s="11"/>
      <c r="H194" s="11"/>
      <c r="I194" s="11"/>
      <c r="J194" s="11"/>
      <c r="K194" s="28">
        <f t="shared" si="4"/>
        <v>21.200000000000003</v>
      </c>
    </row>
    <row r="195" spans="1:11" ht="20.25" customHeight="1">
      <c r="A195" s="48">
        <v>179</v>
      </c>
      <c r="B195" s="26" t="s">
        <v>2701</v>
      </c>
      <c r="C195" s="11">
        <v>4.73</v>
      </c>
      <c r="D195" s="11">
        <v>2.68</v>
      </c>
      <c r="E195" s="11"/>
      <c r="F195" s="11"/>
      <c r="G195" s="11"/>
      <c r="H195" s="11"/>
      <c r="I195" s="11"/>
      <c r="J195" s="11">
        <v>2.05</v>
      </c>
      <c r="K195" s="28">
        <f t="shared" si="4"/>
        <v>189.20000000000002</v>
      </c>
    </row>
    <row r="196" spans="1:11" ht="20.25" customHeight="1">
      <c r="A196" s="48">
        <v>180</v>
      </c>
      <c r="B196" s="26" t="s">
        <v>1061</v>
      </c>
      <c r="C196" s="11">
        <v>0.53</v>
      </c>
      <c r="D196" s="11">
        <v>0.53</v>
      </c>
      <c r="E196" s="11"/>
      <c r="F196" s="11"/>
      <c r="G196" s="11"/>
      <c r="H196" s="11"/>
      <c r="I196" s="11"/>
      <c r="J196" s="11"/>
      <c r="K196" s="28">
        <f t="shared" si="4"/>
        <v>21.200000000000003</v>
      </c>
    </row>
    <row r="197" spans="1:11" ht="20.25" customHeight="1">
      <c r="A197" s="48">
        <v>181</v>
      </c>
      <c r="B197" s="26" t="s">
        <v>641</v>
      </c>
      <c r="C197" s="11">
        <v>1.33</v>
      </c>
      <c r="D197" s="11">
        <v>1.33</v>
      </c>
      <c r="E197" s="11"/>
      <c r="F197" s="11"/>
      <c r="G197" s="11"/>
      <c r="H197" s="11"/>
      <c r="I197" s="11"/>
      <c r="J197" s="11"/>
      <c r="K197" s="28">
        <f t="shared" si="4"/>
        <v>53.2</v>
      </c>
    </row>
    <row r="198" spans="1:11" ht="20.25" customHeight="1">
      <c r="A198" s="48">
        <v>182</v>
      </c>
      <c r="B198" s="26" t="s">
        <v>3111</v>
      </c>
      <c r="C198" s="11">
        <v>2.12</v>
      </c>
      <c r="D198" s="11"/>
      <c r="E198" s="11"/>
      <c r="F198" s="11"/>
      <c r="G198" s="11"/>
      <c r="H198" s="11"/>
      <c r="I198" s="11"/>
      <c r="J198" s="11">
        <v>2.12</v>
      </c>
      <c r="K198" s="28">
        <f t="shared" si="4"/>
        <v>84.80000000000001</v>
      </c>
    </row>
    <row r="199" spans="1:11" ht="20.25" customHeight="1">
      <c r="A199" s="48">
        <v>183</v>
      </c>
      <c r="B199" s="26" t="s">
        <v>3126</v>
      </c>
      <c r="C199" s="11">
        <v>1.59</v>
      </c>
      <c r="D199" s="11">
        <v>1.59</v>
      </c>
      <c r="E199" s="11"/>
      <c r="F199" s="11"/>
      <c r="G199" s="11"/>
      <c r="H199" s="11"/>
      <c r="I199" s="11"/>
      <c r="J199" s="11"/>
      <c r="K199" s="28">
        <f t="shared" si="4"/>
        <v>63.6</v>
      </c>
    </row>
    <row r="200" spans="1:11" ht="20.25" customHeight="1">
      <c r="A200" s="48">
        <v>184</v>
      </c>
      <c r="B200" s="26" t="s">
        <v>3949</v>
      </c>
      <c r="C200" s="11">
        <v>1.83</v>
      </c>
      <c r="D200" s="11">
        <v>1.83</v>
      </c>
      <c r="E200" s="11"/>
      <c r="F200" s="11"/>
      <c r="G200" s="11"/>
      <c r="H200" s="11"/>
      <c r="I200" s="11"/>
      <c r="J200" s="11"/>
      <c r="K200" s="28">
        <f t="shared" si="4"/>
        <v>73.2</v>
      </c>
    </row>
    <row r="201" spans="1:11" ht="20.25" customHeight="1">
      <c r="A201" s="48">
        <v>185</v>
      </c>
      <c r="B201" s="26" t="s">
        <v>2718</v>
      </c>
      <c r="C201" s="11">
        <v>2.09</v>
      </c>
      <c r="D201" s="11">
        <v>2.09</v>
      </c>
      <c r="E201" s="11"/>
      <c r="F201" s="11"/>
      <c r="G201" s="11"/>
      <c r="H201" s="11"/>
      <c r="I201" s="11"/>
      <c r="J201" s="11"/>
      <c r="K201" s="28">
        <f t="shared" si="4"/>
        <v>83.6</v>
      </c>
    </row>
    <row r="202" spans="1:11" s="18" customFormat="1" ht="20.25" customHeight="1">
      <c r="A202" s="15"/>
      <c r="B202" s="15" t="s">
        <v>4269</v>
      </c>
      <c r="C202" s="17">
        <f>SUM(C176:C201)</f>
        <v>49.129999999999995</v>
      </c>
      <c r="D202" s="17">
        <f>SUM(D176:D201)</f>
        <v>42.06999999999999</v>
      </c>
      <c r="E202" s="17"/>
      <c r="F202" s="17"/>
      <c r="G202" s="17"/>
      <c r="H202" s="17"/>
      <c r="I202" s="17"/>
      <c r="J202" s="17">
        <f>SUM(J176:J201)</f>
        <v>7.0600000000000005</v>
      </c>
      <c r="K202" s="31">
        <f>SUM(K176:K201)</f>
        <v>1965.2</v>
      </c>
    </row>
    <row r="203" spans="1:11" ht="20.25" customHeight="1">
      <c r="A203" s="48">
        <v>186</v>
      </c>
      <c r="B203" s="26" t="s">
        <v>1006</v>
      </c>
      <c r="C203" s="11">
        <v>1.99</v>
      </c>
      <c r="D203" s="11">
        <v>1.99</v>
      </c>
      <c r="E203" s="11"/>
      <c r="F203" s="11"/>
      <c r="G203" s="11"/>
      <c r="H203" s="11"/>
      <c r="I203" s="11"/>
      <c r="J203" s="11"/>
      <c r="K203" s="28">
        <f t="shared" si="4"/>
        <v>79.6</v>
      </c>
    </row>
    <row r="204" spans="1:11" ht="20.25" customHeight="1">
      <c r="A204" s="48">
        <v>187</v>
      </c>
      <c r="B204" s="34" t="s">
        <v>4221</v>
      </c>
      <c r="C204" s="11">
        <v>1.96</v>
      </c>
      <c r="D204" s="11">
        <v>1.96</v>
      </c>
      <c r="E204" s="11"/>
      <c r="F204" s="11"/>
      <c r="G204" s="11"/>
      <c r="H204" s="11"/>
      <c r="I204" s="11"/>
      <c r="J204" s="11"/>
      <c r="K204" s="28">
        <f t="shared" si="4"/>
        <v>78.4</v>
      </c>
    </row>
    <row r="205" spans="1:11" ht="20.25" customHeight="1">
      <c r="A205" s="48">
        <v>188</v>
      </c>
      <c r="B205" s="26" t="s">
        <v>1954</v>
      </c>
      <c r="C205" s="36">
        <v>0.24</v>
      </c>
      <c r="D205" s="11">
        <v>0.24</v>
      </c>
      <c r="E205" s="11"/>
      <c r="F205" s="11"/>
      <c r="G205" s="11"/>
      <c r="H205" s="11"/>
      <c r="I205" s="11"/>
      <c r="J205" s="11"/>
      <c r="K205" s="28">
        <f aca="true" t="shared" si="5" ref="K205:K241">C205*40</f>
        <v>9.6</v>
      </c>
    </row>
    <row r="206" spans="1:11" ht="20.25" customHeight="1">
      <c r="A206" s="48">
        <v>189</v>
      </c>
      <c r="B206" s="26" t="s">
        <v>2806</v>
      </c>
      <c r="C206" s="11">
        <v>1.62</v>
      </c>
      <c r="D206" s="11">
        <v>1.62</v>
      </c>
      <c r="E206" s="11"/>
      <c r="F206" s="11"/>
      <c r="G206" s="11"/>
      <c r="H206" s="11"/>
      <c r="I206" s="11"/>
      <c r="J206" s="11"/>
      <c r="K206" s="28">
        <f t="shared" si="5"/>
        <v>64.80000000000001</v>
      </c>
    </row>
    <row r="207" spans="1:11" ht="20.25" customHeight="1">
      <c r="A207" s="48">
        <v>190</v>
      </c>
      <c r="B207" s="26" t="s">
        <v>4104</v>
      </c>
      <c r="C207" s="36">
        <v>1.96</v>
      </c>
      <c r="D207" s="11">
        <v>1.96</v>
      </c>
      <c r="E207" s="11"/>
      <c r="F207" s="11"/>
      <c r="G207" s="11"/>
      <c r="H207" s="11"/>
      <c r="I207" s="11"/>
      <c r="J207" s="11"/>
      <c r="K207" s="28">
        <f t="shared" si="5"/>
        <v>78.4</v>
      </c>
    </row>
    <row r="208" spans="1:11" ht="20.25" customHeight="1">
      <c r="A208" s="48">
        <v>191</v>
      </c>
      <c r="B208" s="26" t="s">
        <v>3130</v>
      </c>
      <c r="C208" s="11">
        <v>2.04</v>
      </c>
      <c r="D208" s="11">
        <v>2.04</v>
      </c>
      <c r="E208" s="11"/>
      <c r="F208" s="11"/>
      <c r="G208" s="11"/>
      <c r="H208" s="11"/>
      <c r="I208" s="11"/>
      <c r="J208" s="11"/>
      <c r="K208" s="28">
        <f t="shared" si="5"/>
        <v>81.6</v>
      </c>
    </row>
    <row r="209" spans="1:11" ht="20.25" customHeight="1">
      <c r="A209" s="48">
        <v>192</v>
      </c>
      <c r="B209" s="34" t="s">
        <v>2196</v>
      </c>
      <c r="C209" s="36">
        <v>0.5</v>
      </c>
      <c r="D209" s="11">
        <v>0.5</v>
      </c>
      <c r="E209" s="11"/>
      <c r="F209" s="11"/>
      <c r="G209" s="11"/>
      <c r="H209" s="11"/>
      <c r="I209" s="11"/>
      <c r="J209" s="11"/>
      <c r="K209" s="28">
        <f t="shared" si="5"/>
        <v>20</v>
      </c>
    </row>
    <row r="210" spans="1:11" ht="20.25" customHeight="1">
      <c r="A210" s="48">
        <v>193</v>
      </c>
      <c r="B210" s="26" t="s">
        <v>1627</v>
      </c>
      <c r="C210" s="36">
        <v>1.38</v>
      </c>
      <c r="D210" s="11">
        <v>1.38</v>
      </c>
      <c r="E210" s="11"/>
      <c r="F210" s="11"/>
      <c r="G210" s="11"/>
      <c r="H210" s="11"/>
      <c r="I210" s="11"/>
      <c r="J210" s="11"/>
      <c r="K210" s="28">
        <f t="shared" si="5"/>
        <v>55.199999999999996</v>
      </c>
    </row>
    <row r="211" spans="1:11" ht="20.25" customHeight="1">
      <c r="A211" s="48">
        <v>194</v>
      </c>
      <c r="B211" s="26" t="s">
        <v>1260</v>
      </c>
      <c r="C211" s="11">
        <v>0.54</v>
      </c>
      <c r="D211" s="11">
        <v>0.54</v>
      </c>
      <c r="E211" s="11"/>
      <c r="F211" s="11"/>
      <c r="G211" s="11"/>
      <c r="H211" s="11"/>
      <c r="I211" s="11"/>
      <c r="J211" s="11"/>
      <c r="K211" s="28">
        <f t="shared" si="5"/>
        <v>21.6</v>
      </c>
    </row>
    <row r="212" spans="1:11" ht="20.25" customHeight="1">
      <c r="A212" s="48">
        <v>195</v>
      </c>
      <c r="B212" s="34" t="s">
        <v>2197</v>
      </c>
      <c r="C212" s="11">
        <v>0.88</v>
      </c>
      <c r="D212" s="11">
        <v>0.88</v>
      </c>
      <c r="E212" s="11"/>
      <c r="F212" s="11"/>
      <c r="G212" s="11"/>
      <c r="H212" s="11"/>
      <c r="I212" s="11"/>
      <c r="J212" s="11"/>
      <c r="K212" s="28">
        <f t="shared" si="5"/>
        <v>35.2</v>
      </c>
    </row>
    <row r="213" spans="1:11" ht="20.25" customHeight="1">
      <c r="A213" s="48">
        <v>196</v>
      </c>
      <c r="B213" s="26" t="s">
        <v>1259</v>
      </c>
      <c r="C213" s="11">
        <v>3.92</v>
      </c>
      <c r="D213" s="11">
        <v>2.72</v>
      </c>
      <c r="E213" s="11"/>
      <c r="F213" s="11"/>
      <c r="G213" s="11"/>
      <c r="H213" s="11"/>
      <c r="I213" s="11"/>
      <c r="J213" s="11">
        <v>1.2</v>
      </c>
      <c r="K213" s="28">
        <f t="shared" si="5"/>
        <v>156.8</v>
      </c>
    </row>
    <row r="214" spans="1:11" ht="20.25" customHeight="1">
      <c r="A214" s="48">
        <v>197</v>
      </c>
      <c r="B214" s="26" t="s">
        <v>3265</v>
      </c>
      <c r="C214" s="36">
        <v>1.16</v>
      </c>
      <c r="D214" s="11">
        <v>1.16</v>
      </c>
      <c r="E214" s="11"/>
      <c r="F214" s="11"/>
      <c r="G214" s="11"/>
      <c r="H214" s="11"/>
      <c r="I214" s="11"/>
      <c r="J214" s="11"/>
      <c r="K214" s="28">
        <f t="shared" si="5"/>
        <v>46.4</v>
      </c>
    </row>
    <row r="215" spans="1:11" ht="20.25" customHeight="1">
      <c r="A215" s="48">
        <v>198</v>
      </c>
      <c r="B215" s="26" t="s">
        <v>1955</v>
      </c>
      <c r="C215" s="36">
        <v>4.5</v>
      </c>
      <c r="D215" s="11">
        <v>4.5</v>
      </c>
      <c r="E215" s="11"/>
      <c r="F215" s="11"/>
      <c r="G215" s="11"/>
      <c r="H215" s="11"/>
      <c r="I215" s="11"/>
      <c r="J215" s="11"/>
      <c r="K215" s="28">
        <f t="shared" si="5"/>
        <v>180</v>
      </c>
    </row>
    <row r="216" spans="1:11" ht="20.25" customHeight="1">
      <c r="A216" s="48">
        <v>199</v>
      </c>
      <c r="B216" s="26" t="s">
        <v>1256</v>
      </c>
      <c r="C216" s="11">
        <v>2.61</v>
      </c>
      <c r="D216" s="11">
        <v>2.61</v>
      </c>
      <c r="E216" s="11"/>
      <c r="F216" s="11"/>
      <c r="G216" s="11"/>
      <c r="H216" s="11"/>
      <c r="I216" s="11"/>
      <c r="J216" s="11"/>
      <c r="K216" s="28">
        <f t="shared" si="5"/>
        <v>104.39999999999999</v>
      </c>
    </row>
    <row r="217" spans="1:11" ht="20.25" customHeight="1">
      <c r="A217" s="48">
        <v>200</v>
      </c>
      <c r="B217" s="26" t="s">
        <v>4251</v>
      </c>
      <c r="C217" s="36">
        <v>1.59</v>
      </c>
      <c r="D217" s="11">
        <v>1.59</v>
      </c>
      <c r="E217" s="11"/>
      <c r="F217" s="11"/>
      <c r="G217" s="11"/>
      <c r="H217" s="11"/>
      <c r="I217" s="11"/>
      <c r="J217" s="11"/>
      <c r="K217" s="28">
        <f t="shared" si="5"/>
        <v>63.6</v>
      </c>
    </row>
    <row r="218" spans="1:11" ht="20.25" customHeight="1">
      <c r="A218" s="48">
        <v>201</v>
      </c>
      <c r="B218" s="26" t="s">
        <v>2734</v>
      </c>
      <c r="C218" s="36">
        <v>2.1</v>
      </c>
      <c r="D218" s="11">
        <v>2.1</v>
      </c>
      <c r="E218" s="11"/>
      <c r="F218" s="11"/>
      <c r="G218" s="11"/>
      <c r="H218" s="11"/>
      <c r="I218" s="11"/>
      <c r="J218" s="11"/>
      <c r="K218" s="28">
        <f t="shared" si="5"/>
        <v>84</v>
      </c>
    </row>
    <row r="219" spans="1:11" ht="20.25" customHeight="1">
      <c r="A219" s="48">
        <v>202</v>
      </c>
      <c r="B219" s="26" t="s">
        <v>1162</v>
      </c>
      <c r="C219" s="11">
        <v>2.34</v>
      </c>
      <c r="D219" s="11">
        <v>2.34</v>
      </c>
      <c r="E219" s="11"/>
      <c r="F219" s="11"/>
      <c r="G219" s="11"/>
      <c r="H219" s="11"/>
      <c r="I219" s="11"/>
      <c r="J219" s="11"/>
      <c r="K219" s="28">
        <f t="shared" si="5"/>
        <v>93.6</v>
      </c>
    </row>
    <row r="220" spans="1:11" ht="20.25" customHeight="1">
      <c r="A220" s="48">
        <v>203</v>
      </c>
      <c r="B220" s="34" t="s">
        <v>3602</v>
      </c>
      <c r="C220" s="11">
        <v>2.61</v>
      </c>
      <c r="D220" s="11">
        <v>2.61</v>
      </c>
      <c r="E220" s="11"/>
      <c r="F220" s="11"/>
      <c r="G220" s="11"/>
      <c r="H220" s="11"/>
      <c r="I220" s="11"/>
      <c r="J220" s="11"/>
      <c r="K220" s="28">
        <f t="shared" si="5"/>
        <v>104.39999999999999</v>
      </c>
    </row>
    <row r="221" spans="1:11" ht="20.25" customHeight="1">
      <c r="A221" s="48">
        <v>204</v>
      </c>
      <c r="B221" s="26" t="s">
        <v>3943</v>
      </c>
      <c r="C221" s="36">
        <v>2.7</v>
      </c>
      <c r="D221" s="11">
        <v>2.7</v>
      </c>
      <c r="E221" s="11"/>
      <c r="F221" s="11"/>
      <c r="G221" s="11"/>
      <c r="H221" s="11"/>
      <c r="I221" s="11"/>
      <c r="J221" s="11"/>
      <c r="K221" s="28">
        <f t="shared" si="5"/>
        <v>108</v>
      </c>
    </row>
    <row r="222" spans="1:11" ht="20.25" customHeight="1">
      <c r="A222" s="48">
        <v>205</v>
      </c>
      <c r="B222" s="26" t="s">
        <v>336</v>
      </c>
      <c r="C222" s="11">
        <v>1.67</v>
      </c>
      <c r="D222" s="11">
        <v>1.67</v>
      </c>
      <c r="E222" s="11"/>
      <c r="F222" s="11"/>
      <c r="G222" s="11"/>
      <c r="H222" s="11"/>
      <c r="I222" s="11"/>
      <c r="J222" s="11"/>
      <c r="K222" s="28">
        <f t="shared" si="5"/>
        <v>66.8</v>
      </c>
    </row>
    <row r="223" spans="1:11" ht="20.25" customHeight="1">
      <c r="A223" s="48">
        <v>206</v>
      </c>
      <c r="B223" s="34" t="s">
        <v>4222</v>
      </c>
      <c r="C223" s="36">
        <v>0.29</v>
      </c>
      <c r="D223" s="11">
        <v>0.29</v>
      </c>
      <c r="E223" s="11"/>
      <c r="F223" s="11"/>
      <c r="G223" s="11"/>
      <c r="H223" s="11"/>
      <c r="I223" s="11"/>
      <c r="J223" s="11"/>
      <c r="K223" s="28">
        <f t="shared" si="5"/>
        <v>11.6</v>
      </c>
    </row>
    <row r="224" spans="1:11" ht="20.25" customHeight="1">
      <c r="A224" s="48">
        <v>207</v>
      </c>
      <c r="B224" s="26" t="s">
        <v>1664</v>
      </c>
      <c r="C224" s="36">
        <v>1.82</v>
      </c>
      <c r="D224" s="11">
        <v>1.82</v>
      </c>
      <c r="E224" s="11"/>
      <c r="F224" s="11"/>
      <c r="G224" s="11"/>
      <c r="H224" s="11"/>
      <c r="I224" s="11"/>
      <c r="J224" s="11"/>
      <c r="K224" s="28">
        <f t="shared" si="5"/>
        <v>72.8</v>
      </c>
    </row>
    <row r="225" spans="1:11" ht="20.25" customHeight="1">
      <c r="A225" s="48">
        <v>208</v>
      </c>
      <c r="B225" s="26" t="s">
        <v>3028</v>
      </c>
      <c r="C225" s="11">
        <v>1.9</v>
      </c>
      <c r="D225" s="11"/>
      <c r="E225" s="11"/>
      <c r="F225" s="11"/>
      <c r="G225" s="11"/>
      <c r="H225" s="11"/>
      <c r="I225" s="11"/>
      <c r="J225" s="11">
        <v>1.9</v>
      </c>
      <c r="K225" s="28">
        <f t="shared" si="5"/>
        <v>76</v>
      </c>
    </row>
    <row r="226" spans="1:11" ht="20.25" customHeight="1">
      <c r="A226" s="48">
        <v>209</v>
      </c>
      <c r="B226" s="26" t="s">
        <v>651</v>
      </c>
      <c r="C226" s="36">
        <v>2.12</v>
      </c>
      <c r="D226" s="11">
        <v>2.12</v>
      </c>
      <c r="E226" s="11"/>
      <c r="F226" s="11"/>
      <c r="G226" s="11"/>
      <c r="H226" s="11"/>
      <c r="I226" s="11"/>
      <c r="J226" s="11"/>
      <c r="K226" s="28">
        <f t="shared" si="5"/>
        <v>84.80000000000001</v>
      </c>
    </row>
    <row r="227" spans="1:11" ht="20.25" customHeight="1">
      <c r="A227" s="48">
        <v>210</v>
      </c>
      <c r="B227" s="26" t="s">
        <v>2702</v>
      </c>
      <c r="C227" s="11">
        <v>3.07</v>
      </c>
      <c r="D227" s="11">
        <v>3.07</v>
      </c>
      <c r="E227" s="11"/>
      <c r="F227" s="11"/>
      <c r="G227" s="11"/>
      <c r="H227" s="11"/>
      <c r="I227" s="11"/>
      <c r="J227" s="11"/>
      <c r="K227" s="28">
        <f t="shared" si="5"/>
        <v>122.8</v>
      </c>
    </row>
    <row r="228" spans="1:11" ht="20.25" customHeight="1">
      <c r="A228" s="48">
        <v>211</v>
      </c>
      <c r="B228" s="26" t="s">
        <v>1135</v>
      </c>
      <c r="C228" s="36">
        <v>2.33</v>
      </c>
      <c r="D228" s="11">
        <v>2.33</v>
      </c>
      <c r="E228" s="11"/>
      <c r="F228" s="11"/>
      <c r="G228" s="11"/>
      <c r="H228" s="11"/>
      <c r="I228" s="11"/>
      <c r="J228" s="11"/>
      <c r="K228" s="28">
        <f t="shared" si="5"/>
        <v>93.2</v>
      </c>
    </row>
    <row r="229" spans="1:11" s="18" customFormat="1" ht="20.25" customHeight="1">
      <c r="A229" s="15"/>
      <c r="B229" s="15" t="s">
        <v>4269</v>
      </c>
      <c r="C229" s="38">
        <f>SUM(C203:C228)</f>
        <v>49.84</v>
      </c>
      <c r="D229" s="17">
        <f>SUM(D203:D228)</f>
        <v>46.74</v>
      </c>
      <c r="E229" s="17"/>
      <c r="F229" s="17"/>
      <c r="G229" s="17"/>
      <c r="H229" s="17"/>
      <c r="I229" s="17"/>
      <c r="J229" s="17">
        <f>SUM(J203:J228)</f>
        <v>3.0999999999999996</v>
      </c>
      <c r="K229" s="31">
        <f>SUM(K203:K228)</f>
        <v>1993.5999999999997</v>
      </c>
    </row>
    <row r="230" spans="1:11" ht="20.25" customHeight="1">
      <c r="A230" s="48">
        <v>212</v>
      </c>
      <c r="B230" s="26" t="s">
        <v>3377</v>
      </c>
      <c r="C230" s="36">
        <v>15.37</v>
      </c>
      <c r="D230" s="11">
        <v>15.37</v>
      </c>
      <c r="E230" s="11"/>
      <c r="F230" s="11"/>
      <c r="G230" s="11"/>
      <c r="H230" s="11"/>
      <c r="I230" s="11"/>
      <c r="J230" s="11"/>
      <c r="K230" s="28">
        <f t="shared" si="5"/>
        <v>614.8</v>
      </c>
    </row>
    <row r="231" spans="1:11" ht="20.25" customHeight="1">
      <c r="A231" s="48">
        <v>213</v>
      </c>
      <c r="B231" s="26" t="s">
        <v>1018</v>
      </c>
      <c r="C231" s="11">
        <v>0.96</v>
      </c>
      <c r="D231" s="11">
        <v>0.96</v>
      </c>
      <c r="E231" s="11"/>
      <c r="F231" s="11"/>
      <c r="G231" s="11"/>
      <c r="H231" s="11"/>
      <c r="I231" s="11"/>
      <c r="J231" s="11"/>
      <c r="K231" s="28">
        <f t="shared" si="5"/>
        <v>38.4</v>
      </c>
    </row>
    <row r="232" spans="1:11" ht="20.25" customHeight="1">
      <c r="A232" s="48">
        <v>214</v>
      </c>
      <c r="B232" s="34" t="s">
        <v>4223</v>
      </c>
      <c r="C232" s="36">
        <v>0.89</v>
      </c>
      <c r="D232" s="11">
        <v>0.89</v>
      </c>
      <c r="E232" s="11"/>
      <c r="F232" s="11"/>
      <c r="G232" s="11"/>
      <c r="H232" s="11"/>
      <c r="I232" s="11"/>
      <c r="J232" s="11"/>
      <c r="K232" s="28">
        <f t="shared" si="5"/>
        <v>35.6</v>
      </c>
    </row>
    <row r="233" spans="1:11" ht="20.25" customHeight="1">
      <c r="A233" s="48">
        <v>215</v>
      </c>
      <c r="B233" s="26" t="s">
        <v>648</v>
      </c>
      <c r="C233" s="36">
        <v>2.94</v>
      </c>
      <c r="D233" s="11">
        <v>2.94</v>
      </c>
      <c r="E233" s="11"/>
      <c r="F233" s="11"/>
      <c r="G233" s="11"/>
      <c r="H233" s="11"/>
      <c r="I233" s="11"/>
      <c r="J233" s="11"/>
      <c r="K233" s="28">
        <f t="shared" si="5"/>
        <v>117.6</v>
      </c>
    </row>
    <row r="234" spans="1:11" ht="20.25" customHeight="1">
      <c r="A234" s="48">
        <v>216</v>
      </c>
      <c r="B234" s="26" t="s">
        <v>3933</v>
      </c>
      <c r="C234" s="36">
        <v>1.51</v>
      </c>
      <c r="D234" s="11">
        <v>1.51</v>
      </c>
      <c r="E234" s="11"/>
      <c r="F234" s="11"/>
      <c r="G234" s="11"/>
      <c r="H234" s="11"/>
      <c r="I234" s="11"/>
      <c r="J234" s="11"/>
      <c r="K234" s="28">
        <f t="shared" si="5"/>
        <v>60.4</v>
      </c>
    </row>
    <row r="235" spans="1:11" ht="20.25" customHeight="1">
      <c r="A235" s="48">
        <v>217</v>
      </c>
      <c r="B235" s="26" t="s">
        <v>3947</v>
      </c>
      <c r="C235" s="11">
        <v>1.58</v>
      </c>
      <c r="D235" s="11">
        <v>1.58</v>
      </c>
      <c r="E235" s="11"/>
      <c r="F235" s="11"/>
      <c r="G235" s="11"/>
      <c r="H235" s="11"/>
      <c r="I235" s="11"/>
      <c r="J235" s="11"/>
      <c r="K235" s="28">
        <f t="shared" si="5"/>
        <v>63.2</v>
      </c>
    </row>
    <row r="236" spans="1:11" ht="20.25" customHeight="1">
      <c r="A236" s="48">
        <v>218</v>
      </c>
      <c r="B236" s="34" t="s">
        <v>1996</v>
      </c>
      <c r="C236" s="36">
        <v>0.7</v>
      </c>
      <c r="D236" s="11">
        <v>0.7</v>
      </c>
      <c r="E236" s="11"/>
      <c r="F236" s="11"/>
      <c r="G236" s="11"/>
      <c r="H236" s="11"/>
      <c r="I236" s="11"/>
      <c r="J236" s="11"/>
      <c r="K236" s="28">
        <f t="shared" si="5"/>
        <v>28</v>
      </c>
    </row>
    <row r="237" spans="1:11" ht="20.25" customHeight="1">
      <c r="A237" s="48">
        <v>219</v>
      </c>
      <c r="B237" s="26" t="s">
        <v>1972</v>
      </c>
      <c r="C237" s="11">
        <v>0.5</v>
      </c>
      <c r="D237" s="11">
        <v>0.5</v>
      </c>
      <c r="E237" s="11"/>
      <c r="F237" s="11"/>
      <c r="G237" s="11"/>
      <c r="H237" s="11"/>
      <c r="I237" s="11"/>
      <c r="J237" s="11"/>
      <c r="K237" s="28">
        <f t="shared" si="5"/>
        <v>20</v>
      </c>
    </row>
    <row r="238" spans="1:11" ht="20.25" customHeight="1">
      <c r="A238" s="48">
        <v>220</v>
      </c>
      <c r="B238" s="26" t="s">
        <v>2803</v>
      </c>
      <c r="C238" s="36">
        <v>2.09</v>
      </c>
      <c r="D238" s="11">
        <v>2.09</v>
      </c>
      <c r="E238" s="11"/>
      <c r="F238" s="11"/>
      <c r="G238" s="11"/>
      <c r="H238" s="11"/>
      <c r="I238" s="11"/>
      <c r="J238" s="11"/>
      <c r="K238" s="28">
        <f t="shared" si="5"/>
        <v>83.6</v>
      </c>
    </row>
    <row r="239" spans="1:11" ht="20.25" customHeight="1">
      <c r="A239" s="48">
        <v>221</v>
      </c>
      <c r="B239" s="26" t="s">
        <v>3955</v>
      </c>
      <c r="C239" s="36">
        <v>1.87</v>
      </c>
      <c r="D239" s="11">
        <v>1.87</v>
      </c>
      <c r="E239" s="11"/>
      <c r="F239" s="11"/>
      <c r="G239" s="11"/>
      <c r="H239" s="11"/>
      <c r="I239" s="11"/>
      <c r="J239" s="11"/>
      <c r="K239" s="28">
        <f t="shared" si="5"/>
        <v>74.80000000000001</v>
      </c>
    </row>
    <row r="240" spans="1:11" ht="20.25" customHeight="1">
      <c r="A240" s="48">
        <v>222</v>
      </c>
      <c r="B240" s="26" t="s">
        <v>3124</v>
      </c>
      <c r="C240" s="36">
        <v>2.54</v>
      </c>
      <c r="D240" s="11">
        <v>2.54</v>
      </c>
      <c r="E240" s="11"/>
      <c r="F240" s="11"/>
      <c r="G240" s="11"/>
      <c r="H240" s="11"/>
      <c r="I240" s="11"/>
      <c r="J240" s="11"/>
      <c r="K240" s="28">
        <f t="shared" si="5"/>
        <v>101.6</v>
      </c>
    </row>
    <row r="241" spans="1:11" ht="20.25" customHeight="1">
      <c r="A241" s="48">
        <v>223</v>
      </c>
      <c r="B241" s="26" t="s">
        <v>3026</v>
      </c>
      <c r="C241" s="11">
        <v>0.52</v>
      </c>
      <c r="D241" s="11"/>
      <c r="E241" s="11"/>
      <c r="F241" s="11"/>
      <c r="G241" s="11"/>
      <c r="H241" s="11"/>
      <c r="I241" s="11"/>
      <c r="J241" s="11">
        <v>0.52</v>
      </c>
      <c r="K241" s="28">
        <f t="shared" si="5"/>
        <v>20.8</v>
      </c>
    </row>
    <row r="242" spans="1:11" ht="20.25" customHeight="1">
      <c r="A242" s="48">
        <v>224</v>
      </c>
      <c r="B242" s="26" t="s">
        <v>649</v>
      </c>
      <c r="C242" s="11">
        <v>2.17</v>
      </c>
      <c r="D242" s="11">
        <v>2.17</v>
      </c>
      <c r="E242" s="11"/>
      <c r="F242" s="11"/>
      <c r="G242" s="11"/>
      <c r="H242" s="11"/>
      <c r="I242" s="11"/>
      <c r="J242" s="11"/>
      <c r="K242" s="28">
        <f aca="true" t="shared" si="6" ref="K242:K278">C242*40</f>
        <v>86.8</v>
      </c>
    </row>
    <row r="243" spans="1:11" ht="20.25" customHeight="1">
      <c r="A243" s="48">
        <v>225</v>
      </c>
      <c r="B243" s="26" t="s">
        <v>1069</v>
      </c>
      <c r="C243" s="36">
        <v>1.74</v>
      </c>
      <c r="D243" s="11">
        <v>1.74</v>
      </c>
      <c r="E243" s="11"/>
      <c r="F243" s="11"/>
      <c r="G243" s="11"/>
      <c r="H243" s="11"/>
      <c r="I243" s="11"/>
      <c r="J243" s="11"/>
      <c r="K243" s="28">
        <f t="shared" si="6"/>
        <v>69.6</v>
      </c>
    </row>
    <row r="244" spans="1:11" ht="20.25" customHeight="1">
      <c r="A244" s="48">
        <v>226</v>
      </c>
      <c r="B244" s="26" t="s">
        <v>612</v>
      </c>
      <c r="C244" s="36">
        <v>2.19</v>
      </c>
      <c r="D244" s="11">
        <v>2.19</v>
      </c>
      <c r="E244" s="11"/>
      <c r="F244" s="11"/>
      <c r="G244" s="11"/>
      <c r="H244" s="11"/>
      <c r="I244" s="11"/>
      <c r="J244" s="11"/>
      <c r="K244" s="28">
        <f t="shared" si="6"/>
        <v>87.6</v>
      </c>
    </row>
    <row r="245" spans="1:11" ht="20.25" customHeight="1">
      <c r="A245" s="48">
        <v>227</v>
      </c>
      <c r="B245" s="26" t="s">
        <v>1161</v>
      </c>
      <c r="C245" s="11">
        <v>1.04</v>
      </c>
      <c r="D245" s="11"/>
      <c r="E245" s="11"/>
      <c r="F245" s="11"/>
      <c r="G245" s="11"/>
      <c r="H245" s="11"/>
      <c r="I245" s="11"/>
      <c r="J245" s="11">
        <v>1.04</v>
      </c>
      <c r="K245" s="28">
        <f t="shared" si="6"/>
        <v>41.6</v>
      </c>
    </row>
    <row r="246" spans="1:11" ht="20.25" customHeight="1">
      <c r="A246" s="48">
        <v>228</v>
      </c>
      <c r="B246" s="26" t="s">
        <v>4098</v>
      </c>
      <c r="C246" s="36">
        <v>1.68</v>
      </c>
      <c r="D246" s="11">
        <v>1.68</v>
      </c>
      <c r="E246" s="11"/>
      <c r="F246" s="11"/>
      <c r="G246" s="11"/>
      <c r="H246" s="11"/>
      <c r="I246" s="11"/>
      <c r="J246" s="11"/>
      <c r="K246" s="28">
        <f t="shared" si="6"/>
        <v>67.2</v>
      </c>
    </row>
    <row r="247" spans="1:11" ht="20.25" customHeight="1">
      <c r="A247" s="48">
        <v>229</v>
      </c>
      <c r="B247" s="34" t="s">
        <v>2198</v>
      </c>
      <c r="C247" s="36">
        <v>2.23</v>
      </c>
      <c r="D247" s="11">
        <v>2.23</v>
      </c>
      <c r="E247" s="11"/>
      <c r="F247" s="11"/>
      <c r="G247" s="11"/>
      <c r="H247" s="11"/>
      <c r="I247" s="11"/>
      <c r="J247" s="11"/>
      <c r="K247" s="28">
        <f t="shared" si="6"/>
        <v>89.2</v>
      </c>
    </row>
    <row r="248" spans="1:11" ht="20.25" customHeight="1">
      <c r="A248" s="48">
        <v>230</v>
      </c>
      <c r="B248" s="26" t="s">
        <v>1023</v>
      </c>
      <c r="C248" s="36">
        <v>1.98</v>
      </c>
      <c r="D248" s="11">
        <v>1.98</v>
      </c>
      <c r="E248" s="11"/>
      <c r="F248" s="11"/>
      <c r="G248" s="11"/>
      <c r="H248" s="11"/>
      <c r="I248" s="11"/>
      <c r="J248" s="11"/>
      <c r="K248" s="28">
        <f t="shared" si="6"/>
        <v>79.2</v>
      </c>
    </row>
    <row r="249" spans="1:11" ht="20.25" customHeight="1">
      <c r="A249" s="48">
        <v>231</v>
      </c>
      <c r="B249" s="34" t="s">
        <v>2776</v>
      </c>
      <c r="C249" s="36">
        <v>2.45</v>
      </c>
      <c r="D249" s="11">
        <v>2.45</v>
      </c>
      <c r="E249" s="11"/>
      <c r="F249" s="11"/>
      <c r="G249" s="11"/>
      <c r="H249" s="11"/>
      <c r="I249" s="11"/>
      <c r="J249" s="11"/>
      <c r="K249" s="28">
        <f t="shared" si="6"/>
        <v>98</v>
      </c>
    </row>
    <row r="250" spans="1:11" ht="20.25" customHeight="1">
      <c r="A250" s="48">
        <v>232</v>
      </c>
      <c r="B250" s="26" t="s">
        <v>977</v>
      </c>
      <c r="C250" s="36">
        <v>1.15</v>
      </c>
      <c r="D250" s="11">
        <v>1.15</v>
      </c>
      <c r="E250" s="11"/>
      <c r="F250" s="11"/>
      <c r="G250" s="11"/>
      <c r="H250" s="11"/>
      <c r="I250" s="11"/>
      <c r="J250" s="11"/>
      <c r="K250" s="28">
        <f t="shared" si="6"/>
        <v>46</v>
      </c>
    </row>
    <row r="251" spans="1:11" ht="20.25" customHeight="1">
      <c r="A251" s="48">
        <v>233</v>
      </c>
      <c r="B251" s="26" t="s">
        <v>2083</v>
      </c>
      <c r="C251" s="11">
        <v>1.28</v>
      </c>
      <c r="D251" s="11"/>
      <c r="E251" s="11"/>
      <c r="F251" s="11"/>
      <c r="G251" s="11"/>
      <c r="H251" s="11"/>
      <c r="I251" s="11"/>
      <c r="J251" s="11">
        <v>1.28</v>
      </c>
      <c r="K251" s="28">
        <f t="shared" si="6"/>
        <v>51.2</v>
      </c>
    </row>
    <row r="252" spans="1:11" ht="20.25" customHeight="1">
      <c r="A252" s="48">
        <v>234</v>
      </c>
      <c r="B252" s="26" t="s">
        <v>1261</v>
      </c>
      <c r="C252" s="11">
        <v>1.46</v>
      </c>
      <c r="D252" s="11">
        <v>1.46</v>
      </c>
      <c r="E252" s="11"/>
      <c r="F252" s="11"/>
      <c r="G252" s="11"/>
      <c r="H252" s="11"/>
      <c r="I252" s="11"/>
      <c r="J252" s="11"/>
      <c r="K252" s="28">
        <f t="shared" si="6"/>
        <v>58.4</v>
      </c>
    </row>
    <row r="253" spans="1:11" ht="20.25" customHeight="1">
      <c r="A253" s="48">
        <v>235</v>
      </c>
      <c r="B253" s="34" t="s">
        <v>2199</v>
      </c>
      <c r="C253" s="11">
        <v>2.52</v>
      </c>
      <c r="D253" s="11">
        <v>1.2</v>
      </c>
      <c r="E253" s="11"/>
      <c r="F253" s="11"/>
      <c r="G253" s="11"/>
      <c r="H253" s="11"/>
      <c r="I253" s="11"/>
      <c r="J253" s="11">
        <v>1.32</v>
      </c>
      <c r="K253" s="28">
        <f t="shared" si="6"/>
        <v>100.8</v>
      </c>
    </row>
    <row r="254" spans="1:11" ht="20.25" customHeight="1">
      <c r="A254" s="48">
        <v>236</v>
      </c>
      <c r="B254" s="26" t="s">
        <v>2972</v>
      </c>
      <c r="C254" s="11">
        <v>2.31</v>
      </c>
      <c r="D254" s="11">
        <v>2.31</v>
      </c>
      <c r="E254" s="11"/>
      <c r="F254" s="11"/>
      <c r="G254" s="11"/>
      <c r="H254" s="11"/>
      <c r="I254" s="11"/>
      <c r="J254" s="11"/>
      <c r="K254" s="28">
        <f t="shared" si="6"/>
        <v>92.4</v>
      </c>
    </row>
    <row r="255" spans="1:11" ht="20.25" customHeight="1">
      <c r="A255" s="48">
        <v>237</v>
      </c>
      <c r="B255" s="26" t="s">
        <v>3134</v>
      </c>
      <c r="C255" s="36">
        <v>1.7</v>
      </c>
      <c r="D255" s="11">
        <v>1.7</v>
      </c>
      <c r="E255" s="11"/>
      <c r="F255" s="11"/>
      <c r="G255" s="11"/>
      <c r="H255" s="11"/>
      <c r="I255" s="11"/>
      <c r="J255" s="11"/>
      <c r="K255" s="28">
        <f t="shared" si="6"/>
        <v>68</v>
      </c>
    </row>
    <row r="256" spans="1:11" s="18" customFormat="1" ht="20.25" customHeight="1">
      <c r="A256" s="15"/>
      <c r="B256" s="15" t="s">
        <v>4269</v>
      </c>
      <c r="C256" s="38">
        <f>SUM(C230:C255)</f>
        <v>57.370000000000005</v>
      </c>
      <c r="D256" s="17">
        <f>SUM(D230:D255)</f>
        <v>53.21</v>
      </c>
      <c r="E256" s="17"/>
      <c r="F256" s="17"/>
      <c r="G256" s="17"/>
      <c r="H256" s="17"/>
      <c r="I256" s="17"/>
      <c r="J256" s="17">
        <f>SUM(J230:J255)</f>
        <v>4.16</v>
      </c>
      <c r="K256" s="31">
        <f>SUM(K230:K255)</f>
        <v>2294.7999999999997</v>
      </c>
    </row>
    <row r="257" spans="1:11" ht="20.25" customHeight="1">
      <c r="A257" s="48">
        <v>238</v>
      </c>
      <c r="B257" s="26" t="s">
        <v>642</v>
      </c>
      <c r="C257" s="36">
        <v>1.55</v>
      </c>
      <c r="D257" s="11">
        <v>1.55</v>
      </c>
      <c r="E257" s="11"/>
      <c r="F257" s="11"/>
      <c r="G257" s="11"/>
      <c r="H257" s="11"/>
      <c r="I257" s="11"/>
      <c r="J257" s="11"/>
      <c r="K257" s="28">
        <f t="shared" si="6"/>
        <v>62</v>
      </c>
    </row>
    <row r="258" spans="1:11" ht="20.25" customHeight="1">
      <c r="A258" s="48">
        <v>239</v>
      </c>
      <c r="B258" s="26" t="s">
        <v>3624</v>
      </c>
      <c r="C258" s="36">
        <v>2.62</v>
      </c>
      <c r="D258" s="11">
        <v>2.62</v>
      </c>
      <c r="E258" s="11"/>
      <c r="F258" s="11"/>
      <c r="G258" s="11"/>
      <c r="H258" s="11"/>
      <c r="I258" s="11"/>
      <c r="J258" s="11"/>
      <c r="K258" s="28">
        <f t="shared" si="6"/>
        <v>104.80000000000001</v>
      </c>
    </row>
    <row r="259" spans="1:11" ht="20.25" customHeight="1">
      <c r="A259" s="48">
        <v>240</v>
      </c>
      <c r="B259" s="34" t="s">
        <v>3608</v>
      </c>
      <c r="C259" s="11">
        <v>0.82</v>
      </c>
      <c r="D259" s="11">
        <v>0.82</v>
      </c>
      <c r="E259" s="11"/>
      <c r="F259" s="11"/>
      <c r="G259" s="11"/>
      <c r="H259" s="11"/>
      <c r="I259" s="11"/>
      <c r="J259" s="11"/>
      <c r="K259" s="28">
        <f t="shared" si="6"/>
        <v>32.8</v>
      </c>
    </row>
    <row r="260" spans="1:11" ht="20.25" customHeight="1">
      <c r="A260" s="48">
        <v>241</v>
      </c>
      <c r="B260" s="34" t="s">
        <v>2200</v>
      </c>
      <c r="C260" s="11">
        <v>2.65</v>
      </c>
      <c r="D260" s="11">
        <v>2.65</v>
      </c>
      <c r="E260" s="11"/>
      <c r="F260" s="11"/>
      <c r="G260" s="11"/>
      <c r="H260" s="11"/>
      <c r="I260" s="11"/>
      <c r="J260" s="11"/>
      <c r="K260" s="28">
        <f t="shared" si="6"/>
        <v>106</v>
      </c>
    </row>
    <row r="261" spans="1:11" ht="20.25" customHeight="1">
      <c r="A261" s="48">
        <v>242</v>
      </c>
      <c r="B261" s="26" t="s">
        <v>1008</v>
      </c>
      <c r="C261" s="36">
        <v>3.15</v>
      </c>
      <c r="D261" s="11">
        <v>3.15</v>
      </c>
      <c r="E261" s="11"/>
      <c r="F261" s="11"/>
      <c r="G261" s="11"/>
      <c r="H261" s="11"/>
      <c r="I261" s="11"/>
      <c r="J261" s="11"/>
      <c r="K261" s="28">
        <f t="shared" si="6"/>
        <v>126</v>
      </c>
    </row>
    <row r="262" spans="1:11" ht="20.25" customHeight="1">
      <c r="A262" s="48">
        <v>243</v>
      </c>
      <c r="B262" s="26" t="s">
        <v>3948</v>
      </c>
      <c r="C262" s="36">
        <v>1.91</v>
      </c>
      <c r="D262" s="11">
        <v>1.91</v>
      </c>
      <c r="E262" s="11"/>
      <c r="F262" s="11"/>
      <c r="G262" s="11"/>
      <c r="H262" s="11"/>
      <c r="I262" s="11"/>
      <c r="J262" s="11"/>
      <c r="K262" s="28">
        <f t="shared" si="6"/>
        <v>76.39999999999999</v>
      </c>
    </row>
    <row r="263" spans="1:11" ht="20.25" customHeight="1">
      <c r="A263" s="48">
        <v>244</v>
      </c>
      <c r="B263" s="26" t="s">
        <v>1002</v>
      </c>
      <c r="C263" s="11">
        <v>2.01</v>
      </c>
      <c r="D263" s="11"/>
      <c r="E263" s="11"/>
      <c r="F263" s="11"/>
      <c r="G263" s="11"/>
      <c r="H263" s="11"/>
      <c r="I263" s="11"/>
      <c r="J263" s="11">
        <v>2.01</v>
      </c>
      <c r="K263" s="28">
        <f t="shared" si="6"/>
        <v>80.39999999999999</v>
      </c>
    </row>
    <row r="264" spans="1:11" ht="20.25" customHeight="1">
      <c r="A264" s="48">
        <v>245</v>
      </c>
      <c r="B264" s="34" t="s">
        <v>2201</v>
      </c>
      <c r="C264" s="11">
        <v>0.41</v>
      </c>
      <c r="D264" s="11">
        <v>0.41</v>
      </c>
      <c r="E264" s="11"/>
      <c r="F264" s="11"/>
      <c r="G264" s="11"/>
      <c r="H264" s="11"/>
      <c r="I264" s="11"/>
      <c r="J264" s="11"/>
      <c r="K264" s="28">
        <f t="shared" si="6"/>
        <v>16.4</v>
      </c>
    </row>
    <row r="265" spans="1:11" ht="20.25" customHeight="1">
      <c r="A265" s="48">
        <v>246</v>
      </c>
      <c r="B265" s="26" t="s">
        <v>2700</v>
      </c>
      <c r="C265" s="36">
        <v>3.54</v>
      </c>
      <c r="D265" s="11">
        <v>3.54</v>
      </c>
      <c r="E265" s="11"/>
      <c r="F265" s="11"/>
      <c r="G265" s="11"/>
      <c r="H265" s="11"/>
      <c r="I265" s="11"/>
      <c r="J265" s="11"/>
      <c r="K265" s="28">
        <f t="shared" si="6"/>
        <v>141.6</v>
      </c>
    </row>
    <row r="266" spans="1:11" ht="20.25" customHeight="1">
      <c r="A266" s="48">
        <v>247</v>
      </c>
      <c r="B266" s="26" t="s">
        <v>3131</v>
      </c>
      <c r="C266" s="36">
        <v>2.26</v>
      </c>
      <c r="D266" s="11">
        <v>2.26</v>
      </c>
      <c r="E266" s="11"/>
      <c r="F266" s="11"/>
      <c r="G266" s="11"/>
      <c r="H266" s="11"/>
      <c r="I266" s="11"/>
      <c r="J266" s="11"/>
      <c r="K266" s="28">
        <f t="shared" si="6"/>
        <v>90.39999999999999</v>
      </c>
    </row>
    <row r="267" spans="1:11" ht="20.25" customHeight="1">
      <c r="A267" s="48">
        <v>248</v>
      </c>
      <c r="B267" s="34" t="s">
        <v>3616</v>
      </c>
      <c r="C267" s="11">
        <v>4.36</v>
      </c>
      <c r="D267" s="11"/>
      <c r="E267" s="11"/>
      <c r="F267" s="11"/>
      <c r="G267" s="11"/>
      <c r="H267" s="11"/>
      <c r="I267" s="11"/>
      <c r="J267" s="11">
        <v>4.36</v>
      </c>
      <c r="K267" s="28">
        <f t="shared" si="6"/>
        <v>174.4</v>
      </c>
    </row>
    <row r="268" spans="1:11" ht="20.25" customHeight="1">
      <c r="A268" s="48">
        <v>249</v>
      </c>
      <c r="B268" s="34" t="s">
        <v>3619</v>
      </c>
      <c r="C268" s="11">
        <v>0.59</v>
      </c>
      <c r="D268" s="11">
        <v>0.59</v>
      </c>
      <c r="E268" s="11"/>
      <c r="F268" s="11"/>
      <c r="G268" s="11"/>
      <c r="H268" s="11"/>
      <c r="I268" s="11"/>
      <c r="J268" s="11"/>
      <c r="K268" s="28">
        <f t="shared" si="6"/>
        <v>23.599999999999998</v>
      </c>
    </row>
    <row r="269" spans="1:11" ht="20.25" customHeight="1">
      <c r="A269" s="48">
        <v>250</v>
      </c>
      <c r="B269" s="26" t="s">
        <v>2808</v>
      </c>
      <c r="C269" s="11">
        <v>2.21</v>
      </c>
      <c r="D269" s="11">
        <v>2.21</v>
      </c>
      <c r="E269" s="11"/>
      <c r="F269" s="11"/>
      <c r="G269" s="11"/>
      <c r="H269" s="11"/>
      <c r="I269" s="11"/>
      <c r="J269" s="11"/>
      <c r="K269" s="28">
        <f t="shared" si="6"/>
        <v>88.4</v>
      </c>
    </row>
    <row r="270" spans="1:11" ht="20.25" customHeight="1">
      <c r="A270" s="48">
        <v>251</v>
      </c>
      <c r="B270" s="26" t="s">
        <v>3110</v>
      </c>
      <c r="C270" s="11">
        <v>1.54</v>
      </c>
      <c r="D270" s="11">
        <v>1.54</v>
      </c>
      <c r="E270" s="11"/>
      <c r="F270" s="11"/>
      <c r="G270" s="11"/>
      <c r="H270" s="11"/>
      <c r="I270" s="11"/>
      <c r="J270" s="11"/>
      <c r="K270" s="28">
        <f t="shared" si="6"/>
        <v>61.6</v>
      </c>
    </row>
    <row r="271" spans="1:11" ht="20.25" customHeight="1">
      <c r="A271" s="48">
        <v>252</v>
      </c>
      <c r="B271" s="34" t="s">
        <v>1997</v>
      </c>
      <c r="C271" s="36">
        <v>1.72</v>
      </c>
      <c r="D271" s="11">
        <v>1.72</v>
      </c>
      <c r="E271" s="11"/>
      <c r="F271" s="11"/>
      <c r="G271" s="11"/>
      <c r="H271" s="11"/>
      <c r="I271" s="11"/>
      <c r="J271" s="11"/>
      <c r="K271" s="28">
        <f t="shared" si="6"/>
        <v>68.8</v>
      </c>
    </row>
    <row r="272" spans="1:11" ht="20.25" customHeight="1">
      <c r="A272" s="48">
        <v>253</v>
      </c>
      <c r="B272" s="26" t="s">
        <v>1676</v>
      </c>
      <c r="C272" s="36">
        <v>1.69</v>
      </c>
      <c r="D272" s="11">
        <v>1.69</v>
      </c>
      <c r="E272" s="11"/>
      <c r="F272" s="11"/>
      <c r="G272" s="11"/>
      <c r="H272" s="11"/>
      <c r="I272" s="11"/>
      <c r="J272" s="11"/>
      <c r="K272" s="28">
        <f t="shared" si="6"/>
        <v>67.6</v>
      </c>
    </row>
    <row r="273" spans="1:11" ht="20.25" customHeight="1">
      <c r="A273" s="48">
        <v>254</v>
      </c>
      <c r="B273" s="26" t="s">
        <v>2713</v>
      </c>
      <c r="C273" s="11">
        <v>1.76</v>
      </c>
      <c r="D273" s="11">
        <v>1.76</v>
      </c>
      <c r="E273" s="11"/>
      <c r="F273" s="11"/>
      <c r="G273" s="11"/>
      <c r="H273" s="11"/>
      <c r="I273" s="11"/>
      <c r="J273" s="11"/>
      <c r="K273" s="28">
        <f t="shared" si="6"/>
        <v>70.4</v>
      </c>
    </row>
    <row r="274" spans="1:11" ht="20.25" customHeight="1">
      <c r="A274" s="48">
        <v>255</v>
      </c>
      <c r="B274" s="26" t="s">
        <v>4253</v>
      </c>
      <c r="C274" s="36">
        <v>1.4</v>
      </c>
      <c r="D274" s="11">
        <v>1.4</v>
      </c>
      <c r="E274" s="11"/>
      <c r="F274" s="11"/>
      <c r="G274" s="11"/>
      <c r="H274" s="11"/>
      <c r="I274" s="11"/>
      <c r="J274" s="11"/>
      <c r="K274" s="28">
        <f t="shared" si="6"/>
        <v>56</v>
      </c>
    </row>
    <row r="275" spans="1:11" ht="20.25" customHeight="1">
      <c r="A275" s="48">
        <v>256</v>
      </c>
      <c r="B275" s="34" t="s">
        <v>1998</v>
      </c>
      <c r="C275" s="36">
        <v>2.39</v>
      </c>
      <c r="D275" s="11">
        <v>2.39</v>
      </c>
      <c r="E275" s="11"/>
      <c r="F275" s="11"/>
      <c r="G275" s="11"/>
      <c r="H275" s="11"/>
      <c r="I275" s="11"/>
      <c r="J275" s="11"/>
      <c r="K275" s="28">
        <f t="shared" si="6"/>
        <v>95.60000000000001</v>
      </c>
    </row>
    <row r="276" spans="1:11" ht="20.25" customHeight="1">
      <c r="A276" s="48">
        <v>257</v>
      </c>
      <c r="B276" s="26" t="s">
        <v>1263</v>
      </c>
      <c r="C276" s="11">
        <v>0.97</v>
      </c>
      <c r="D276" s="11"/>
      <c r="E276" s="11"/>
      <c r="F276" s="11"/>
      <c r="G276" s="11"/>
      <c r="H276" s="11"/>
      <c r="I276" s="11"/>
      <c r="J276" s="11">
        <v>0.97</v>
      </c>
      <c r="K276" s="28">
        <f t="shared" si="6"/>
        <v>38.8</v>
      </c>
    </row>
    <row r="277" spans="1:11" ht="20.25" customHeight="1">
      <c r="A277" s="48">
        <v>258</v>
      </c>
      <c r="B277" s="26" t="s">
        <v>26</v>
      </c>
      <c r="C277" s="11">
        <v>1.34</v>
      </c>
      <c r="D277" s="11">
        <v>1.34</v>
      </c>
      <c r="E277" s="11"/>
      <c r="F277" s="11"/>
      <c r="G277" s="11"/>
      <c r="H277" s="11"/>
      <c r="I277" s="11"/>
      <c r="J277" s="11"/>
      <c r="K277" s="28">
        <f t="shared" si="6"/>
        <v>53.6</v>
      </c>
    </row>
    <row r="278" spans="1:11" ht="20.25" customHeight="1">
      <c r="A278" s="48">
        <v>259</v>
      </c>
      <c r="B278" s="26" t="s">
        <v>2714</v>
      </c>
      <c r="C278" s="11">
        <v>2.09</v>
      </c>
      <c r="D278" s="11">
        <v>2.09</v>
      </c>
      <c r="E278" s="11"/>
      <c r="F278" s="11"/>
      <c r="G278" s="11"/>
      <c r="H278" s="11"/>
      <c r="I278" s="11"/>
      <c r="J278" s="11"/>
      <c r="K278" s="28">
        <f t="shared" si="6"/>
        <v>83.6</v>
      </c>
    </row>
    <row r="279" spans="1:11" ht="20.25" customHeight="1">
      <c r="A279" s="48">
        <v>260</v>
      </c>
      <c r="B279" s="26" t="s">
        <v>1264</v>
      </c>
      <c r="C279" s="11">
        <v>2.26</v>
      </c>
      <c r="D279" s="11"/>
      <c r="E279" s="11"/>
      <c r="F279" s="11"/>
      <c r="G279" s="11"/>
      <c r="H279" s="11"/>
      <c r="I279" s="11"/>
      <c r="J279" s="11">
        <v>2.26</v>
      </c>
      <c r="K279" s="28">
        <f aca="true" t="shared" si="7" ref="K279:K311">C279*40</f>
        <v>90.39999999999999</v>
      </c>
    </row>
    <row r="280" spans="1:11" ht="20.25" customHeight="1">
      <c r="A280" s="48">
        <v>261</v>
      </c>
      <c r="B280" s="34" t="s">
        <v>3581</v>
      </c>
      <c r="C280" s="11">
        <v>2.6</v>
      </c>
      <c r="D280" s="11">
        <v>2.6</v>
      </c>
      <c r="E280" s="11"/>
      <c r="F280" s="11"/>
      <c r="G280" s="11"/>
      <c r="H280" s="11"/>
      <c r="I280" s="11"/>
      <c r="J280" s="11"/>
      <c r="K280" s="28">
        <f t="shared" si="7"/>
        <v>104</v>
      </c>
    </row>
    <row r="281" spans="1:11" ht="20.25" customHeight="1">
      <c r="A281" s="48">
        <v>262</v>
      </c>
      <c r="B281" s="26" t="s">
        <v>3941</v>
      </c>
      <c r="C281" s="36">
        <v>2.84</v>
      </c>
      <c r="D281" s="11">
        <v>2.84</v>
      </c>
      <c r="E281" s="11"/>
      <c r="F281" s="11"/>
      <c r="G281" s="11"/>
      <c r="H281" s="11"/>
      <c r="I281" s="11"/>
      <c r="J281" s="11"/>
      <c r="K281" s="28">
        <f t="shared" si="7"/>
        <v>113.6</v>
      </c>
    </row>
    <row r="282" spans="1:11" ht="20.25" customHeight="1">
      <c r="A282" s="48">
        <v>263</v>
      </c>
      <c r="B282" s="26" t="s">
        <v>658</v>
      </c>
      <c r="C282" s="11">
        <v>2.11</v>
      </c>
      <c r="D282" s="11">
        <v>2.11</v>
      </c>
      <c r="E282" s="11"/>
      <c r="F282" s="11"/>
      <c r="G282" s="11"/>
      <c r="H282" s="11"/>
      <c r="I282" s="11"/>
      <c r="J282" s="11"/>
      <c r="K282" s="28">
        <f t="shared" si="7"/>
        <v>84.39999999999999</v>
      </c>
    </row>
    <row r="283" spans="1:11" s="18" customFormat="1" ht="20.25" customHeight="1">
      <c r="A283" s="15"/>
      <c r="B283" s="15" t="s">
        <v>4269</v>
      </c>
      <c r="C283" s="17">
        <f>SUM(C257:C282)</f>
        <v>52.790000000000006</v>
      </c>
      <c r="D283" s="17">
        <f>SUM(D257:D282)</f>
        <v>43.19</v>
      </c>
      <c r="E283" s="17"/>
      <c r="F283" s="17"/>
      <c r="G283" s="17"/>
      <c r="H283" s="17"/>
      <c r="I283" s="17"/>
      <c r="J283" s="17">
        <f>SUM(J257:J282)</f>
        <v>9.6</v>
      </c>
      <c r="K283" s="31">
        <f>SUM(K257:K282)</f>
        <v>2111.5999999999995</v>
      </c>
    </row>
    <row r="284" spans="1:11" ht="20.25" customHeight="1">
      <c r="A284" s="48">
        <v>264</v>
      </c>
      <c r="B284" s="26" t="s">
        <v>4016</v>
      </c>
      <c r="C284" s="36">
        <v>1.88</v>
      </c>
      <c r="D284" s="11">
        <v>1.88</v>
      </c>
      <c r="E284" s="11"/>
      <c r="F284" s="11"/>
      <c r="G284" s="11"/>
      <c r="H284" s="11"/>
      <c r="I284" s="11"/>
      <c r="J284" s="11"/>
      <c r="K284" s="28">
        <f t="shared" si="7"/>
        <v>75.19999999999999</v>
      </c>
    </row>
    <row r="285" spans="1:11" ht="20.25" customHeight="1">
      <c r="A285" s="48">
        <v>265</v>
      </c>
      <c r="B285" s="26" t="s">
        <v>139</v>
      </c>
      <c r="C285" s="11">
        <v>2.36</v>
      </c>
      <c r="D285" s="11"/>
      <c r="E285" s="11"/>
      <c r="F285" s="11"/>
      <c r="G285" s="11"/>
      <c r="H285" s="11"/>
      <c r="I285" s="11"/>
      <c r="J285" s="11">
        <v>2.36</v>
      </c>
      <c r="K285" s="28">
        <f t="shared" si="7"/>
        <v>94.39999999999999</v>
      </c>
    </row>
    <row r="286" spans="1:11" ht="20.25" customHeight="1">
      <c r="A286" s="48">
        <v>266</v>
      </c>
      <c r="B286" s="26" t="s">
        <v>353</v>
      </c>
      <c r="C286" s="11">
        <v>1.3</v>
      </c>
      <c r="D286" s="11">
        <v>1.3</v>
      </c>
      <c r="E286" s="11"/>
      <c r="F286" s="11"/>
      <c r="G286" s="11"/>
      <c r="H286" s="11"/>
      <c r="I286" s="11"/>
      <c r="J286" s="11"/>
      <c r="K286" s="28">
        <f t="shared" si="7"/>
        <v>52</v>
      </c>
    </row>
    <row r="287" spans="1:11" ht="20.25" customHeight="1">
      <c r="A287" s="48">
        <v>267</v>
      </c>
      <c r="B287" s="26" t="s">
        <v>1163</v>
      </c>
      <c r="C287" s="36">
        <v>1.49</v>
      </c>
      <c r="D287" s="11">
        <v>1.49</v>
      </c>
      <c r="E287" s="11"/>
      <c r="F287" s="11"/>
      <c r="G287" s="11"/>
      <c r="H287" s="11"/>
      <c r="I287" s="11"/>
      <c r="J287" s="11"/>
      <c r="K287" s="28">
        <f t="shared" si="7"/>
        <v>59.6</v>
      </c>
    </row>
    <row r="288" spans="1:11" ht="20.25" customHeight="1">
      <c r="A288" s="48">
        <v>268</v>
      </c>
      <c r="B288" s="26" t="s">
        <v>1013</v>
      </c>
      <c r="C288" s="11">
        <v>0.99</v>
      </c>
      <c r="D288" s="11">
        <v>0.99</v>
      </c>
      <c r="E288" s="11"/>
      <c r="F288" s="11"/>
      <c r="G288" s="11"/>
      <c r="H288" s="11"/>
      <c r="I288" s="11"/>
      <c r="J288" s="11"/>
      <c r="K288" s="28">
        <f t="shared" si="7"/>
        <v>39.6</v>
      </c>
    </row>
    <row r="289" spans="1:11" ht="20.25" customHeight="1">
      <c r="A289" s="48">
        <v>269</v>
      </c>
      <c r="B289" s="26" t="s">
        <v>3266</v>
      </c>
      <c r="C289" s="36">
        <v>0.37</v>
      </c>
      <c r="D289" s="11">
        <v>0.37</v>
      </c>
      <c r="E289" s="11"/>
      <c r="F289" s="11"/>
      <c r="G289" s="11"/>
      <c r="H289" s="11"/>
      <c r="I289" s="11"/>
      <c r="J289" s="11"/>
      <c r="K289" s="28">
        <f t="shared" si="7"/>
        <v>14.8</v>
      </c>
    </row>
    <row r="290" spans="1:11" ht="20.25" customHeight="1">
      <c r="A290" s="48">
        <v>270</v>
      </c>
      <c r="B290" s="26" t="s">
        <v>796</v>
      </c>
      <c r="C290" s="36">
        <v>0.47</v>
      </c>
      <c r="D290" s="11">
        <v>0.47</v>
      </c>
      <c r="E290" s="11"/>
      <c r="F290" s="11"/>
      <c r="G290" s="11"/>
      <c r="H290" s="11"/>
      <c r="I290" s="11"/>
      <c r="J290" s="11"/>
      <c r="K290" s="28">
        <f t="shared" si="7"/>
        <v>18.799999999999997</v>
      </c>
    </row>
    <row r="291" spans="1:11" ht="20.25" customHeight="1">
      <c r="A291" s="48">
        <v>271</v>
      </c>
      <c r="B291" s="26" t="s">
        <v>335</v>
      </c>
      <c r="C291" s="11">
        <v>1.95</v>
      </c>
      <c r="D291" s="11">
        <v>1.95</v>
      </c>
      <c r="E291" s="11"/>
      <c r="F291" s="11"/>
      <c r="G291" s="11"/>
      <c r="H291" s="11"/>
      <c r="I291" s="11"/>
      <c r="J291" s="11"/>
      <c r="K291" s="28">
        <f t="shared" si="7"/>
        <v>78</v>
      </c>
    </row>
    <row r="292" spans="1:11" ht="20.25" customHeight="1">
      <c r="A292" s="48">
        <v>272</v>
      </c>
      <c r="B292" s="26" t="s">
        <v>974</v>
      </c>
      <c r="C292" s="11">
        <v>2</v>
      </c>
      <c r="D292" s="11">
        <v>2</v>
      </c>
      <c r="E292" s="11"/>
      <c r="F292" s="11"/>
      <c r="G292" s="11"/>
      <c r="H292" s="11"/>
      <c r="I292" s="11"/>
      <c r="J292" s="11"/>
      <c r="K292" s="28">
        <f t="shared" si="7"/>
        <v>80</v>
      </c>
    </row>
    <row r="293" spans="1:11" ht="20.25" customHeight="1">
      <c r="A293" s="48">
        <v>273</v>
      </c>
      <c r="B293" s="26" t="s">
        <v>4065</v>
      </c>
      <c r="C293" s="36">
        <v>1.19</v>
      </c>
      <c r="D293" s="11">
        <v>1.19</v>
      </c>
      <c r="E293" s="11"/>
      <c r="F293" s="11"/>
      <c r="G293" s="11"/>
      <c r="H293" s="11"/>
      <c r="I293" s="11"/>
      <c r="J293" s="11"/>
      <c r="K293" s="28">
        <f t="shared" si="7"/>
        <v>47.599999999999994</v>
      </c>
    </row>
    <row r="294" spans="1:11" ht="20.25" customHeight="1">
      <c r="A294" s="48">
        <v>274</v>
      </c>
      <c r="B294" s="26" t="s">
        <v>1136</v>
      </c>
      <c r="C294" s="36">
        <v>2.19</v>
      </c>
      <c r="D294" s="11">
        <v>1.28</v>
      </c>
      <c r="E294" s="11"/>
      <c r="F294" s="11"/>
      <c r="G294" s="11"/>
      <c r="H294" s="11"/>
      <c r="I294" s="11"/>
      <c r="J294" s="11">
        <v>0.91</v>
      </c>
      <c r="K294" s="28">
        <f t="shared" si="7"/>
        <v>87.6</v>
      </c>
    </row>
    <row r="295" spans="1:11" ht="20.25" customHeight="1">
      <c r="A295" s="48">
        <v>275</v>
      </c>
      <c r="B295" s="26" t="s">
        <v>1665</v>
      </c>
      <c r="C295" s="36">
        <v>1.88</v>
      </c>
      <c r="D295" s="11">
        <v>0.95</v>
      </c>
      <c r="E295" s="11"/>
      <c r="F295" s="11"/>
      <c r="G295" s="11"/>
      <c r="H295" s="11"/>
      <c r="I295" s="11"/>
      <c r="J295" s="11">
        <v>0.93</v>
      </c>
      <c r="K295" s="28">
        <f t="shared" si="7"/>
        <v>75.19999999999999</v>
      </c>
    </row>
    <row r="296" spans="1:11" ht="20.25" customHeight="1">
      <c r="A296" s="48">
        <v>276</v>
      </c>
      <c r="B296" s="26" t="s">
        <v>3103</v>
      </c>
      <c r="C296" s="11">
        <v>1.26</v>
      </c>
      <c r="D296" s="11">
        <v>1.26</v>
      </c>
      <c r="E296" s="11"/>
      <c r="F296" s="11"/>
      <c r="G296" s="11"/>
      <c r="H296" s="11"/>
      <c r="I296" s="11"/>
      <c r="J296" s="11"/>
      <c r="K296" s="28">
        <f t="shared" si="7"/>
        <v>50.4</v>
      </c>
    </row>
    <row r="297" spans="1:11" ht="20.25" customHeight="1">
      <c r="A297" s="48">
        <v>277</v>
      </c>
      <c r="B297" s="26" t="s">
        <v>640</v>
      </c>
      <c r="C297" s="36">
        <v>1.89</v>
      </c>
      <c r="D297" s="11">
        <v>1.89</v>
      </c>
      <c r="E297" s="11"/>
      <c r="F297" s="11"/>
      <c r="G297" s="11"/>
      <c r="H297" s="11"/>
      <c r="I297" s="11"/>
      <c r="J297" s="11"/>
      <c r="K297" s="28">
        <f t="shared" si="7"/>
        <v>75.6</v>
      </c>
    </row>
    <row r="298" spans="1:11" ht="20.25" customHeight="1">
      <c r="A298" s="48">
        <v>278</v>
      </c>
      <c r="B298" s="26" t="s">
        <v>138</v>
      </c>
      <c r="C298" s="11">
        <v>1.59</v>
      </c>
      <c r="D298" s="11">
        <v>1.59</v>
      </c>
      <c r="E298" s="11"/>
      <c r="F298" s="11"/>
      <c r="G298" s="11"/>
      <c r="H298" s="11"/>
      <c r="I298" s="11"/>
      <c r="J298" s="11"/>
      <c r="K298" s="28">
        <f t="shared" si="7"/>
        <v>63.6</v>
      </c>
    </row>
    <row r="299" spans="1:11" ht="20.25" customHeight="1">
      <c r="A299" s="48">
        <v>279</v>
      </c>
      <c r="B299" s="34" t="s">
        <v>3582</v>
      </c>
      <c r="C299" s="36">
        <v>2.83</v>
      </c>
      <c r="D299" s="11">
        <v>2.83</v>
      </c>
      <c r="E299" s="11"/>
      <c r="F299" s="11"/>
      <c r="G299" s="11"/>
      <c r="H299" s="11"/>
      <c r="I299" s="11"/>
      <c r="J299" s="11"/>
      <c r="K299" s="28">
        <f t="shared" si="7"/>
        <v>113.2</v>
      </c>
    </row>
    <row r="300" spans="1:11" ht="20.25" customHeight="1">
      <c r="A300" s="48">
        <v>280</v>
      </c>
      <c r="B300" s="26" t="s">
        <v>2671</v>
      </c>
      <c r="C300" s="11">
        <v>1.13</v>
      </c>
      <c r="D300" s="11">
        <v>1.13</v>
      </c>
      <c r="E300" s="11"/>
      <c r="F300" s="11"/>
      <c r="G300" s="11"/>
      <c r="H300" s="11"/>
      <c r="I300" s="11"/>
      <c r="J300" s="11"/>
      <c r="K300" s="28">
        <f t="shared" si="7"/>
        <v>45.199999999999996</v>
      </c>
    </row>
    <row r="301" spans="1:11" ht="20.25" customHeight="1">
      <c r="A301" s="48">
        <v>281</v>
      </c>
      <c r="B301" s="26" t="s">
        <v>1012</v>
      </c>
      <c r="C301" s="36">
        <v>1.44</v>
      </c>
      <c r="D301" s="11">
        <v>1.44</v>
      </c>
      <c r="E301" s="11"/>
      <c r="F301" s="11"/>
      <c r="G301" s="11"/>
      <c r="H301" s="11"/>
      <c r="I301" s="11"/>
      <c r="J301" s="11"/>
      <c r="K301" s="28">
        <f t="shared" si="7"/>
        <v>57.599999999999994</v>
      </c>
    </row>
    <row r="302" spans="1:11" ht="20.25" customHeight="1">
      <c r="A302" s="48">
        <v>282</v>
      </c>
      <c r="B302" s="26" t="s">
        <v>3983</v>
      </c>
      <c r="C302" s="11">
        <v>1.48</v>
      </c>
      <c r="D302" s="11">
        <v>1.48</v>
      </c>
      <c r="E302" s="11"/>
      <c r="F302" s="11"/>
      <c r="G302" s="11"/>
      <c r="H302" s="11"/>
      <c r="I302" s="11"/>
      <c r="J302" s="11"/>
      <c r="K302" s="28">
        <f t="shared" si="7"/>
        <v>59.2</v>
      </c>
    </row>
    <row r="303" spans="1:11" ht="20.25" customHeight="1">
      <c r="A303" s="48">
        <v>283</v>
      </c>
      <c r="B303" s="26" t="s">
        <v>659</v>
      </c>
      <c r="C303" s="11">
        <v>1.87</v>
      </c>
      <c r="D303" s="11">
        <v>1.87</v>
      </c>
      <c r="E303" s="11"/>
      <c r="F303" s="11"/>
      <c r="G303" s="11"/>
      <c r="H303" s="11"/>
      <c r="I303" s="11"/>
      <c r="J303" s="11"/>
      <c r="K303" s="28">
        <f t="shared" si="7"/>
        <v>74.80000000000001</v>
      </c>
    </row>
    <row r="304" spans="1:11" ht="20.25" customHeight="1">
      <c r="A304" s="48">
        <v>284</v>
      </c>
      <c r="B304" s="26" t="s">
        <v>1669</v>
      </c>
      <c r="C304" s="11">
        <v>1.48</v>
      </c>
      <c r="D304" s="11"/>
      <c r="E304" s="11"/>
      <c r="F304" s="11"/>
      <c r="G304" s="11"/>
      <c r="H304" s="11"/>
      <c r="I304" s="11"/>
      <c r="J304" s="11">
        <v>1.48</v>
      </c>
      <c r="K304" s="28">
        <f t="shared" si="7"/>
        <v>59.2</v>
      </c>
    </row>
    <row r="305" spans="1:11" ht="20.25" customHeight="1">
      <c r="A305" s="48">
        <v>285</v>
      </c>
      <c r="B305" s="26" t="s">
        <v>1145</v>
      </c>
      <c r="C305" s="11">
        <v>1.47</v>
      </c>
      <c r="D305" s="11">
        <v>1.47</v>
      </c>
      <c r="E305" s="11"/>
      <c r="F305" s="11"/>
      <c r="G305" s="11"/>
      <c r="H305" s="11"/>
      <c r="I305" s="11"/>
      <c r="J305" s="11"/>
      <c r="K305" s="28">
        <f t="shared" si="7"/>
        <v>58.8</v>
      </c>
    </row>
    <row r="306" spans="1:11" ht="20.25" customHeight="1">
      <c r="A306" s="48">
        <v>286</v>
      </c>
      <c r="B306" s="34" t="s">
        <v>3583</v>
      </c>
      <c r="C306" s="36">
        <v>0.5</v>
      </c>
      <c r="D306" s="11">
        <v>0.5</v>
      </c>
      <c r="E306" s="11"/>
      <c r="F306" s="11"/>
      <c r="G306" s="11"/>
      <c r="H306" s="11"/>
      <c r="I306" s="11"/>
      <c r="J306" s="11"/>
      <c r="K306" s="28">
        <f t="shared" si="7"/>
        <v>20</v>
      </c>
    </row>
    <row r="307" spans="1:11" ht="20.25" customHeight="1">
      <c r="A307" s="48">
        <v>287</v>
      </c>
      <c r="B307" s="26" t="s">
        <v>1663</v>
      </c>
      <c r="C307" s="36">
        <v>1.69</v>
      </c>
      <c r="D307" s="11">
        <v>1.69</v>
      </c>
      <c r="E307" s="11"/>
      <c r="F307" s="11"/>
      <c r="G307" s="11"/>
      <c r="H307" s="11"/>
      <c r="I307" s="11"/>
      <c r="J307" s="11"/>
      <c r="K307" s="28">
        <f t="shared" si="7"/>
        <v>67.6</v>
      </c>
    </row>
    <row r="308" spans="1:11" ht="20.25" customHeight="1">
      <c r="A308" s="48">
        <v>288</v>
      </c>
      <c r="B308" s="26" t="s">
        <v>1272</v>
      </c>
      <c r="C308" s="11">
        <v>2.19</v>
      </c>
      <c r="D308" s="11"/>
      <c r="E308" s="11"/>
      <c r="F308" s="11"/>
      <c r="G308" s="11"/>
      <c r="H308" s="11"/>
      <c r="I308" s="11"/>
      <c r="J308" s="11">
        <v>2.19</v>
      </c>
      <c r="K308" s="28">
        <f t="shared" si="7"/>
        <v>87.6</v>
      </c>
    </row>
    <row r="309" spans="1:11" ht="20.25" customHeight="1">
      <c r="A309" s="48">
        <v>289</v>
      </c>
      <c r="B309" s="26" t="s">
        <v>1140</v>
      </c>
      <c r="C309" s="36">
        <v>0.31</v>
      </c>
      <c r="D309" s="11">
        <v>0.31</v>
      </c>
      <c r="E309" s="11"/>
      <c r="F309" s="11"/>
      <c r="G309" s="11"/>
      <c r="H309" s="11"/>
      <c r="I309" s="11"/>
      <c r="J309" s="11"/>
      <c r="K309" s="28">
        <f t="shared" si="7"/>
        <v>12.4</v>
      </c>
    </row>
    <row r="310" spans="1:11" s="18" customFormat="1" ht="20.25" customHeight="1">
      <c r="A310" s="15"/>
      <c r="B310" s="15" t="s">
        <v>4269</v>
      </c>
      <c r="C310" s="38">
        <f>SUM(C284:C309)</f>
        <v>39.199999999999996</v>
      </c>
      <c r="D310" s="17">
        <f>SUM(D284:D309)</f>
        <v>31.33</v>
      </c>
      <c r="E310" s="17"/>
      <c r="F310" s="17"/>
      <c r="G310" s="17"/>
      <c r="H310" s="17"/>
      <c r="I310" s="17"/>
      <c r="J310" s="17">
        <f>SUM(J284:J309)</f>
        <v>7.869999999999999</v>
      </c>
      <c r="K310" s="31">
        <f>SUM(K284:K309)</f>
        <v>1568</v>
      </c>
    </row>
    <row r="311" spans="1:11" ht="20.25" customHeight="1">
      <c r="A311" s="48">
        <v>290</v>
      </c>
      <c r="B311" s="26" t="s">
        <v>3981</v>
      </c>
      <c r="C311" s="36">
        <v>5.68</v>
      </c>
      <c r="D311" s="11">
        <v>5.68</v>
      </c>
      <c r="E311" s="11"/>
      <c r="F311" s="11"/>
      <c r="G311" s="11"/>
      <c r="H311" s="11"/>
      <c r="I311" s="11"/>
      <c r="J311" s="11"/>
      <c r="K311" s="28">
        <f t="shared" si="7"/>
        <v>227.2</v>
      </c>
    </row>
    <row r="312" spans="1:11" ht="20.25" customHeight="1">
      <c r="A312" s="48">
        <v>291</v>
      </c>
      <c r="B312" s="26" t="s">
        <v>613</v>
      </c>
      <c r="C312" s="11">
        <v>1.64</v>
      </c>
      <c r="D312" s="11">
        <v>1.64</v>
      </c>
      <c r="E312" s="11"/>
      <c r="F312" s="11"/>
      <c r="G312" s="11"/>
      <c r="H312" s="11"/>
      <c r="I312" s="11"/>
      <c r="J312" s="11"/>
      <c r="K312" s="28">
        <f aca="true" t="shared" si="8" ref="K312:K346">C312*40</f>
        <v>65.6</v>
      </c>
    </row>
    <row r="313" spans="1:11" ht="20.25" customHeight="1">
      <c r="A313" s="48">
        <v>292</v>
      </c>
      <c r="B313" s="26" t="s">
        <v>721</v>
      </c>
      <c r="C313" s="36">
        <v>20.76</v>
      </c>
      <c r="D313" s="11">
        <v>20.76</v>
      </c>
      <c r="E313" s="11"/>
      <c r="F313" s="11"/>
      <c r="G313" s="11"/>
      <c r="H313" s="11"/>
      <c r="I313" s="11"/>
      <c r="J313" s="11"/>
      <c r="K313" s="28">
        <f t="shared" si="8"/>
        <v>830.4000000000001</v>
      </c>
    </row>
    <row r="314" spans="1:11" ht="20.25" customHeight="1">
      <c r="A314" s="48">
        <v>293</v>
      </c>
      <c r="B314" s="26" t="s">
        <v>1147</v>
      </c>
      <c r="C314" s="36">
        <v>0.28</v>
      </c>
      <c r="D314" s="11">
        <v>0.28</v>
      </c>
      <c r="E314" s="11"/>
      <c r="F314" s="11"/>
      <c r="G314" s="11"/>
      <c r="H314" s="11"/>
      <c r="I314" s="11"/>
      <c r="J314" s="11"/>
      <c r="K314" s="28">
        <f t="shared" si="8"/>
        <v>11.200000000000001</v>
      </c>
    </row>
    <row r="315" spans="1:11" ht="20.25" customHeight="1">
      <c r="A315" s="48">
        <v>294</v>
      </c>
      <c r="B315" s="34" t="s">
        <v>1999</v>
      </c>
      <c r="C315" s="11">
        <v>1.57</v>
      </c>
      <c r="D315" s="11">
        <v>1.57</v>
      </c>
      <c r="E315" s="11"/>
      <c r="F315" s="11"/>
      <c r="G315" s="11"/>
      <c r="H315" s="11"/>
      <c r="I315" s="11"/>
      <c r="J315" s="11"/>
      <c r="K315" s="28">
        <f t="shared" si="8"/>
        <v>62.800000000000004</v>
      </c>
    </row>
    <row r="316" spans="1:11" ht="20.25" customHeight="1">
      <c r="A316" s="48">
        <v>295</v>
      </c>
      <c r="B316" s="34" t="s">
        <v>2777</v>
      </c>
      <c r="C316" s="11">
        <v>0.32</v>
      </c>
      <c r="D316" s="11">
        <v>0.32</v>
      </c>
      <c r="E316" s="11"/>
      <c r="F316" s="11"/>
      <c r="G316" s="11"/>
      <c r="H316" s="11"/>
      <c r="I316" s="11"/>
      <c r="J316" s="11"/>
      <c r="K316" s="28">
        <f t="shared" si="8"/>
        <v>12.8</v>
      </c>
    </row>
    <row r="317" spans="1:11" ht="20.25" customHeight="1">
      <c r="A317" s="48">
        <v>296</v>
      </c>
      <c r="B317" s="26" t="s">
        <v>1279</v>
      </c>
      <c r="C317" s="11">
        <v>4.53</v>
      </c>
      <c r="D317" s="11"/>
      <c r="E317" s="11">
        <v>4.53</v>
      </c>
      <c r="F317" s="11"/>
      <c r="G317" s="11"/>
      <c r="H317" s="11"/>
      <c r="I317" s="11"/>
      <c r="J317" s="11"/>
      <c r="K317" s="28">
        <f t="shared" si="8"/>
        <v>181.20000000000002</v>
      </c>
    </row>
    <row r="318" spans="1:11" ht="20.25" customHeight="1">
      <c r="A318" s="48">
        <v>297</v>
      </c>
      <c r="B318" s="26" t="s">
        <v>794</v>
      </c>
      <c r="C318" s="36">
        <v>2.09</v>
      </c>
      <c r="D318" s="11">
        <v>2.09</v>
      </c>
      <c r="E318" s="11"/>
      <c r="F318" s="11"/>
      <c r="G318" s="11"/>
      <c r="H318" s="11"/>
      <c r="I318" s="11"/>
      <c r="J318" s="11"/>
      <c r="K318" s="28">
        <f t="shared" si="8"/>
        <v>83.6</v>
      </c>
    </row>
    <row r="319" spans="1:11" ht="20.25" customHeight="1">
      <c r="A319" s="48">
        <v>298</v>
      </c>
      <c r="B319" s="26" t="s">
        <v>3951</v>
      </c>
      <c r="C319" s="11">
        <v>2.35</v>
      </c>
      <c r="D319" s="11">
        <v>2.35</v>
      </c>
      <c r="E319" s="11"/>
      <c r="F319" s="11"/>
      <c r="G319" s="11"/>
      <c r="H319" s="11"/>
      <c r="I319" s="11"/>
      <c r="J319" s="11"/>
      <c r="K319" s="28">
        <f t="shared" si="8"/>
        <v>94</v>
      </c>
    </row>
    <row r="320" spans="1:11" ht="20.25" customHeight="1">
      <c r="A320" s="48">
        <v>299</v>
      </c>
      <c r="B320" s="26" t="s">
        <v>2973</v>
      </c>
      <c r="C320" s="11">
        <v>2.09</v>
      </c>
      <c r="D320" s="11">
        <v>2.09</v>
      </c>
      <c r="E320" s="11"/>
      <c r="F320" s="11"/>
      <c r="G320" s="11"/>
      <c r="H320" s="11"/>
      <c r="I320" s="11"/>
      <c r="J320" s="11"/>
      <c r="K320" s="28">
        <f t="shared" si="8"/>
        <v>83.6</v>
      </c>
    </row>
    <row r="321" spans="1:11" ht="20.25" customHeight="1">
      <c r="A321" s="48">
        <v>300</v>
      </c>
      <c r="B321" s="26" t="s">
        <v>1970</v>
      </c>
      <c r="C321" s="36">
        <v>0.39</v>
      </c>
      <c r="D321" s="11">
        <v>0.39</v>
      </c>
      <c r="E321" s="11"/>
      <c r="F321" s="11"/>
      <c r="G321" s="11"/>
      <c r="H321" s="11"/>
      <c r="I321" s="11"/>
      <c r="J321" s="11"/>
      <c r="K321" s="28">
        <f t="shared" si="8"/>
        <v>15.600000000000001</v>
      </c>
    </row>
    <row r="322" spans="1:11" ht="20.25" customHeight="1">
      <c r="A322" s="48">
        <v>301</v>
      </c>
      <c r="B322" s="26" t="s">
        <v>1014</v>
      </c>
      <c r="C322" s="11">
        <v>1.31</v>
      </c>
      <c r="D322" s="11">
        <v>1.31</v>
      </c>
      <c r="E322" s="11"/>
      <c r="F322" s="11"/>
      <c r="G322" s="11"/>
      <c r="H322" s="11"/>
      <c r="I322" s="11"/>
      <c r="J322" s="11"/>
      <c r="K322" s="28">
        <f t="shared" si="8"/>
        <v>52.400000000000006</v>
      </c>
    </row>
    <row r="323" spans="1:11" ht="20.25" customHeight="1">
      <c r="A323" s="48">
        <v>302</v>
      </c>
      <c r="B323" s="26" t="s">
        <v>1137</v>
      </c>
      <c r="C323" s="36">
        <v>2.12</v>
      </c>
      <c r="D323" s="11">
        <v>1.17</v>
      </c>
      <c r="E323" s="11"/>
      <c r="F323" s="11"/>
      <c r="G323" s="11"/>
      <c r="H323" s="11"/>
      <c r="I323" s="11"/>
      <c r="J323" s="11">
        <v>0.95</v>
      </c>
      <c r="K323" s="28">
        <f t="shared" si="8"/>
        <v>84.80000000000001</v>
      </c>
    </row>
    <row r="324" spans="1:11" ht="20.25" customHeight="1">
      <c r="A324" s="48">
        <v>303</v>
      </c>
      <c r="B324" s="34" t="s">
        <v>2000</v>
      </c>
      <c r="C324" s="36">
        <v>0.74</v>
      </c>
      <c r="D324" s="11">
        <v>0.74</v>
      </c>
      <c r="E324" s="11"/>
      <c r="F324" s="11"/>
      <c r="G324" s="11"/>
      <c r="H324" s="11"/>
      <c r="I324" s="11"/>
      <c r="J324" s="11"/>
      <c r="K324" s="28">
        <f t="shared" si="8"/>
        <v>29.6</v>
      </c>
    </row>
    <row r="325" spans="1:11" ht="20.25" customHeight="1">
      <c r="A325" s="48">
        <v>304</v>
      </c>
      <c r="B325" s="26" t="s">
        <v>3101</v>
      </c>
      <c r="C325" s="36">
        <v>2.88</v>
      </c>
      <c r="D325" s="11">
        <v>2.88</v>
      </c>
      <c r="E325" s="11"/>
      <c r="F325" s="11"/>
      <c r="G325" s="11"/>
      <c r="H325" s="11"/>
      <c r="I325" s="11"/>
      <c r="J325" s="11"/>
      <c r="K325" s="28">
        <f t="shared" si="8"/>
        <v>115.19999999999999</v>
      </c>
    </row>
    <row r="326" spans="1:11" ht="20.25" customHeight="1">
      <c r="A326" s="48">
        <v>305</v>
      </c>
      <c r="B326" s="26" t="s">
        <v>3099</v>
      </c>
      <c r="C326" s="11">
        <v>1.86</v>
      </c>
      <c r="D326" s="11"/>
      <c r="E326" s="11"/>
      <c r="F326" s="11"/>
      <c r="G326" s="11"/>
      <c r="H326" s="11"/>
      <c r="I326" s="11"/>
      <c r="J326" s="11">
        <v>1.86</v>
      </c>
      <c r="K326" s="28">
        <f t="shared" si="8"/>
        <v>74.4</v>
      </c>
    </row>
    <row r="327" spans="1:11" ht="20.25" customHeight="1">
      <c r="A327" s="48">
        <v>306</v>
      </c>
      <c r="B327" s="26" t="s">
        <v>1269</v>
      </c>
      <c r="C327" s="11">
        <v>2.83</v>
      </c>
      <c r="D327" s="11"/>
      <c r="E327" s="11"/>
      <c r="F327" s="11"/>
      <c r="G327" s="11"/>
      <c r="H327" s="11"/>
      <c r="I327" s="11"/>
      <c r="J327" s="11">
        <v>2.83</v>
      </c>
      <c r="K327" s="28">
        <f t="shared" si="8"/>
        <v>113.2</v>
      </c>
    </row>
    <row r="328" spans="1:11" ht="20.25" customHeight="1">
      <c r="A328" s="48">
        <v>307</v>
      </c>
      <c r="B328" s="26" t="s">
        <v>3135</v>
      </c>
      <c r="C328" s="11">
        <v>2.29</v>
      </c>
      <c r="D328" s="11">
        <v>2.29</v>
      </c>
      <c r="E328" s="11"/>
      <c r="F328" s="11"/>
      <c r="G328" s="11"/>
      <c r="H328" s="11"/>
      <c r="I328" s="11"/>
      <c r="J328" s="11"/>
      <c r="K328" s="28">
        <f t="shared" si="8"/>
        <v>91.6</v>
      </c>
    </row>
    <row r="329" spans="1:11" ht="20.25" customHeight="1">
      <c r="A329" s="48">
        <v>308</v>
      </c>
      <c r="B329" s="26" t="s">
        <v>1062</v>
      </c>
      <c r="C329" s="36">
        <v>2.33</v>
      </c>
      <c r="D329" s="11">
        <v>2.33</v>
      </c>
      <c r="E329" s="11"/>
      <c r="F329" s="11"/>
      <c r="G329" s="11"/>
      <c r="H329" s="11"/>
      <c r="I329" s="11"/>
      <c r="J329" s="11"/>
      <c r="K329" s="28">
        <f t="shared" si="8"/>
        <v>93.2</v>
      </c>
    </row>
    <row r="330" spans="1:11" ht="20.25" customHeight="1">
      <c r="A330" s="48">
        <v>309</v>
      </c>
      <c r="B330" s="26" t="s">
        <v>1063</v>
      </c>
      <c r="C330" s="36">
        <v>2.25</v>
      </c>
      <c r="D330" s="11">
        <v>2.25</v>
      </c>
      <c r="E330" s="11"/>
      <c r="F330" s="11"/>
      <c r="G330" s="11"/>
      <c r="H330" s="11"/>
      <c r="I330" s="11"/>
      <c r="J330" s="11"/>
      <c r="K330" s="28">
        <f t="shared" si="8"/>
        <v>90</v>
      </c>
    </row>
    <row r="331" spans="1:11" ht="20.25" customHeight="1">
      <c r="A331" s="48">
        <v>310</v>
      </c>
      <c r="B331" s="26" t="s">
        <v>1675</v>
      </c>
      <c r="C331" s="36">
        <v>1.9</v>
      </c>
      <c r="D331" s="11">
        <v>1.9</v>
      </c>
      <c r="E331" s="11"/>
      <c r="F331" s="11"/>
      <c r="G331" s="11"/>
      <c r="H331" s="11"/>
      <c r="I331" s="11"/>
      <c r="J331" s="11"/>
      <c r="K331" s="28">
        <f t="shared" si="8"/>
        <v>76</v>
      </c>
    </row>
    <row r="332" spans="1:11" ht="20.25" customHeight="1">
      <c r="A332" s="48">
        <v>311</v>
      </c>
      <c r="B332" s="26" t="s">
        <v>1010</v>
      </c>
      <c r="C332" s="36">
        <v>1.82</v>
      </c>
      <c r="D332" s="11">
        <v>1.82</v>
      </c>
      <c r="E332" s="11"/>
      <c r="F332" s="11"/>
      <c r="G332" s="11"/>
      <c r="H332" s="11"/>
      <c r="I332" s="11"/>
      <c r="J332" s="11"/>
      <c r="K332" s="28">
        <f t="shared" si="8"/>
        <v>72.8</v>
      </c>
    </row>
    <row r="333" spans="1:11" ht="20.25" customHeight="1">
      <c r="A333" s="48">
        <v>312</v>
      </c>
      <c r="B333" s="26" t="s">
        <v>3098</v>
      </c>
      <c r="C333" s="11">
        <v>0.62</v>
      </c>
      <c r="D333" s="11"/>
      <c r="E333" s="11"/>
      <c r="F333" s="11"/>
      <c r="G333" s="11"/>
      <c r="H333" s="11"/>
      <c r="I333" s="11"/>
      <c r="J333" s="11">
        <v>0.62</v>
      </c>
      <c r="K333" s="28">
        <f t="shared" si="8"/>
        <v>24.8</v>
      </c>
    </row>
    <row r="334" spans="1:11" ht="20.25" customHeight="1">
      <c r="A334" s="48">
        <v>313</v>
      </c>
      <c r="B334" s="26" t="s">
        <v>329</v>
      </c>
      <c r="C334" s="36">
        <v>0.22</v>
      </c>
      <c r="D334" s="11">
        <v>0.22</v>
      </c>
      <c r="E334" s="11"/>
      <c r="F334" s="11"/>
      <c r="G334" s="11"/>
      <c r="H334" s="11"/>
      <c r="I334" s="11"/>
      <c r="J334" s="11"/>
      <c r="K334" s="28">
        <f t="shared" si="8"/>
        <v>8.8</v>
      </c>
    </row>
    <row r="335" spans="1:11" ht="20.25" customHeight="1">
      <c r="A335" s="48">
        <v>314</v>
      </c>
      <c r="B335" s="26" t="s">
        <v>1001</v>
      </c>
      <c r="C335" s="36">
        <v>1.13</v>
      </c>
      <c r="D335" s="11">
        <v>1.13</v>
      </c>
      <c r="E335" s="11"/>
      <c r="F335" s="11"/>
      <c r="G335" s="11"/>
      <c r="H335" s="11"/>
      <c r="I335" s="11"/>
      <c r="J335" s="11"/>
      <c r="K335" s="28">
        <f t="shared" si="8"/>
        <v>45.199999999999996</v>
      </c>
    </row>
    <row r="336" spans="1:11" ht="20.25" customHeight="1">
      <c r="A336" s="48">
        <v>315</v>
      </c>
      <c r="B336" s="26" t="s">
        <v>3936</v>
      </c>
      <c r="C336" s="11">
        <v>3.14</v>
      </c>
      <c r="D336" s="11">
        <v>3.14</v>
      </c>
      <c r="E336" s="11"/>
      <c r="F336" s="11"/>
      <c r="G336" s="11"/>
      <c r="H336" s="11"/>
      <c r="I336" s="11"/>
      <c r="J336" s="11"/>
      <c r="K336" s="28">
        <f t="shared" si="8"/>
        <v>125.60000000000001</v>
      </c>
    </row>
    <row r="337" spans="1:11" s="18" customFormat="1" ht="20.25" customHeight="1">
      <c r="A337" s="15"/>
      <c r="B337" s="15" t="s">
        <v>4269</v>
      </c>
      <c r="C337" s="17">
        <f>SUM(C311:C336)</f>
        <v>69.14</v>
      </c>
      <c r="D337" s="17">
        <f>SUM(D311:D336)</f>
        <v>58.35000000000001</v>
      </c>
      <c r="E337" s="17">
        <f>SUM(E311:E336)</f>
        <v>4.53</v>
      </c>
      <c r="F337" s="17"/>
      <c r="G337" s="17"/>
      <c r="H337" s="17"/>
      <c r="I337" s="17"/>
      <c r="J337" s="17">
        <f>SUM(J311:J336)</f>
        <v>6.260000000000001</v>
      </c>
      <c r="K337" s="31">
        <f>SUM(K311:K336)</f>
        <v>2765.6</v>
      </c>
    </row>
    <row r="338" spans="1:11" ht="20.25" customHeight="1">
      <c r="A338" s="48">
        <v>316</v>
      </c>
      <c r="B338" s="26" t="s">
        <v>1179</v>
      </c>
      <c r="C338" s="11">
        <v>1.64</v>
      </c>
      <c r="D338" s="11"/>
      <c r="E338" s="11"/>
      <c r="F338" s="11"/>
      <c r="G338" s="11"/>
      <c r="H338" s="11"/>
      <c r="I338" s="11"/>
      <c r="J338" s="11">
        <v>1.64</v>
      </c>
      <c r="K338" s="28">
        <f t="shared" si="8"/>
        <v>65.6</v>
      </c>
    </row>
    <row r="339" spans="1:11" ht="20.25" customHeight="1">
      <c r="A339" s="48">
        <v>317</v>
      </c>
      <c r="B339" s="34" t="s">
        <v>3609</v>
      </c>
      <c r="C339" s="36">
        <v>1.57</v>
      </c>
      <c r="D339" s="11">
        <v>1.57</v>
      </c>
      <c r="E339" s="11"/>
      <c r="F339" s="11"/>
      <c r="G339" s="11"/>
      <c r="H339" s="11"/>
      <c r="I339" s="11"/>
      <c r="J339" s="11"/>
      <c r="K339" s="28">
        <f t="shared" si="8"/>
        <v>62.800000000000004</v>
      </c>
    </row>
    <row r="340" spans="1:11" ht="20.25" customHeight="1">
      <c r="A340" s="48">
        <v>318</v>
      </c>
      <c r="B340" s="26" t="s">
        <v>1969</v>
      </c>
      <c r="C340" s="36">
        <v>0.69</v>
      </c>
      <c r="D340" s="11">
        <v>0.69</v>
      </c>
      <c r="E340" s="11"/>
      <c r="F340" s="11"/>
      <c r="G340" s="11"/>
      <c r="H340" s="11"/>
      <c r="I340" s="11"/>
      <c r="J340" s="11"/>
      <c r="K340" s="28">
        <f t="shared" si="8"/>
        <v>27.599999999999998</v>
      </c>
    </row>
    <row r="341" spans="1:11" ht="20.25" customHeight="1">
      <c r="A341" s="48">
        <v>319</v>
      </c>
      <c r="B341" s="26" t="s">
        <v>3136</v>
      </c>
      <c r="C341" s="11">
        <v>2.37</v>
      </c>
      <c r="D341" s="11">
        <v>2.37</v>
      </c>
      <c r="E341" s="11"/>
      <c r="F341" s="11"/>
      <c r="G341" s="11"/>
      <c r="H341" s="11"/>
      <c r="I341" s="11"/>
      <c r="J341" s="11"/>
      <c r="K341" s="28">
        <f t="shared" si="8"/>
        <v>94.80000000000001</v>
      </c>
    </row>
    <row r="342" spans="1:11" ht="20.25" customHeight="1">
      <c r="A342" s="48">
        <v>320</v>
      </c>
      <c r="B342" s="26" t="s">
        <v>2797</v>
      </c>
      <c r="C342" s="11">
        <v>1.68</v>
      </c>
      <c r="D342" s="11">
        <v>1.68</v>
      </c>
      <c r="E342" s="11"/>
      <c r="F342" s="11"/>
      <c r="G342" s="11"/>
      <c r="H342" s="11"/>
      <c r="I342" s="11"/>
      <c r="J342" s="11"/>
      <c r="K342" s="28">
        <f t="shared" si="8"/>
        <v>67.2</v>
      </c>
    </row>
    <row r="343" spans="1:11" ht="20.25" customHeight="1">
      <c r="A343" s="48">
        <v>321</v>
      </c>
      <c r="B343" s="34" t="s">
        <v>2121</v>
      </c>
      <c r="C343" s="11">
        <v>1.54</v>
      </c>
      <c r="D343" s="11"/>
      <c r="E343" s="11">
        <v>1.54</v>
      </c>
      <c r="F343" s="11"/>
      <c r="G343" s="11"/>
      <c r="H343" s="11"/>
      <c r="I343" s="11"/>
      <c r="J343" s="11"/>
      <c r="K343" s="28">
        <f t="shared" si="8"/>
        <v>61.6</v>
      </c>
    </row>
    <row r="344" spans="1:11" ht="20.25" customHeight="1">
      <c r="A344" s="48">
        <v>322</v>
      </c>
      <c r="B344" s="26" t="s">
        <v>346</v>
      </c>
      <c r="C344" s="11">
        <v>1.09</v>
      </c>
      <c r="D344" s="11">
        <v>1.09</v>
      </c>
      <c r="E344" s="11"/>
      <c r="F344" s="11"/>
      <c r="G344" s="11"/>
      <c r="H344" s="11"/>
      <c r="I344" s="11"/>
      <c r="J344" s="11"/>
      <c r="K344" s="28">
        <f t="shared" si="8"/>
        <v>43.6</v>
      </c>
    </row>
    <row r="345" spans="1:11" ht="20.25" customHeight="1">
      <c r="A345" s="48">
        <v>323</v>
      </c>
      <c r="B345" s="26" t="s">
        <v>1262</v>
      </c>
      <c r="C345" s="11">
        <v>3.52</v>
      </c>
      <c r="D345" s="11">
        <v>3.52</v>
      </c>
      <c r="E345" s="11"/>
      <c r="F345" s="11"/>
      <c r="G345" s="11"/>
      <c r="H345" s="11"/>
      <c r="I345" s="11"/>
      <c r="J345" s="11"/>
      <c r="K345" s="28">
        <f t="shared" si="8"/>
        <v>140.8</v>
      </c>
    </row>
    <row r="346" spans="1:11" ht="20.25" customHeight="1">
      <c r="A346" s="48">
        <v>324</v>
      </c>
      <c r="B346" s="26" t="s">
        <v>1016</v>
      </c>
      <c r="C346" s="11">
        <v>0.53</v>
      </c>
      <c r="D346" s="11">
        <v>0.53</v>
      </c>
      <c r="E346" s="11"/>
      <c r="F346" s="11"/>
      <c r="G346" s="11"/>
      <c r="H346" s="11"/>
      <c r="I346" s="11"/>
      <c r="J346" s="11"/>
      <c r="K346" s="28">
        <f t="shared" si="8"/>
        <v>21.200000000000003</v>
      </c>
    </row>
    <row r="347" spans="1:11" ht="20.25" customHeight="1">
      <c r="A347" s="48">
        <v>325</v>
      </c>
      <c r="B347" s="26" t="s">
        <v>1003</v>
      </c>
      <c r="C347" s="36">
        <v>0.53</v>
      </c>
      <c r="D347" s="11">
        <v>0.53</v>
      </c>
      <c r="E347" s="11"/>
      <c r="F347" s="11"/>
      <c r="G347" s="11"/>
      <c r="H347" s="11"/>
      <c r="I347" s="11"/>
      <c r="J347" s="11"/>
      <c r="K347" s="28">
        <f aca="true" t="shared" si="9" ref="K347:K381">C347*40</f>
        <v>21.200000000000003</v>
      </c>
    </row>
    <row r="348" spans="1:11" ht="20.25" customHeight="1">
      <c r="A348" s="48">
        <v>326</v>
      </c>
      <c r="B348" s="26" t="s">
        <v>2711</v>
      </c>
      <c r="C348" s="36">
        <v>1.08</v>
      </c>
      <c r="D348" s="11">
        <v>1.08</v>
      </c>
      <c r="E348" s="11"/>
      <c r="F348" s="11"/>
      <c r="G348" s="11"/>
      <c r="H348" s="11"/>
      <c r="I348" s="11"/>
      <c r="J348" s="11"/>
      <c r="K348" s="28">
        <f t="shared" si="9"/>
        <v>43.2</v>
      </c>
    </row>
    <row r="349" spans="1:11" ht="20.25" customHeight="1">
      <c r="A349" s="48">
        <v>327</v>
      </c>
      <c r="B349" s="26" t="s">
        <v>1149</v>
      </c>
      <c r="C349" s="11">
        <v>2.3</v>
      </c>
      <c r="D349" s="11">
        <v>2.3</v>
      </c>
      <c r="E349" s="11"/>
      <c r="F349" s="11"/>
      <c r="G349" s="11"/>
      <c r="H349" s="11"/>
      <c r="I349" s="11"/>
      <c r="J349" s="11"/>
      <c r="K349" s="28">
        <f t="shared" si="9"/>
        <v>92</v>
      </c>
    </row>
    <row r="350" spans="1:11" ht="20.25" customHeight="1">
      <c r="A350" s="48">
        <v>328</v>
      </c>
      <c r="B350" s="34" t="s">
        <v>2122</v>
      </c>
      <c r="C350" s="36">
        <v>66.45</v>
      </c>
      <c r="D350" s="11">
        <v>66.45</v>
      </c>
      <c r="E350" s="11"/>
      <c r="F350" s="11"/>
      <c r="G350" s="11"/>
      <c r="H350" s="11"/>
      <c r="I350" s="11"/>
      <c r="J350" s="11"/>
      <c r="K350" s="28">
        <f t="shared" si="9"/>
        <v>2658</v>
      </c>
    </row>
    <row r="351" spans="1:11" ht="20.25" customHeight="1">
      <c r="A351" s="48">
        <v>329</v>
      </c>
      <c r="B351" s="34" t="s">
        <v>3614</v>
      </c>
      <c r="C351" s="11">
        <v>8.4</v>
      </c>
      <c r="D351" s="11">
        <v>8.4</v>
      </c>
      <c r="E351" s="11"/>
      <c r="F351" s="11"/>
      <c r="G351" s="11"/>
      <c r="H351" s="11"/>
      <c r="I351" s="11"/>
      <c r="J351" s="11"/>
      <c r="K351" s="28">
        <f t="shared" si="9"/>
        <v>336</v>
      </c>
    </row>
    <row r="352" spans="1:11" ht="20.25" customHeight="1">
      <c r="A352" s="48">
        <v>330</v>
      </c>
      <c r="B352" s="26" t="s">
        <v>2733</v>
      </c>
      <c r="C352" s="11">
        <v>2.16</v>
      </c>
      <c r="D352" s="11">
        <v>2.16</v>
      </c>
      <c r="E352" s="11"/>
      <c r="F352" s="11"/>
      <c r="G352" s="11"/>
      <c r="H352" s="11"/>
      <c r="I352" s="11"/>
      <c r="J352" s="11"/>
      <c r="K352" s="28">
        <f t="shared" si="9"/>
        <v>86.4</v>
      </c>
    </row>
    <row r="353" spans="1:11" ht="20.25" customHeight="1">
      <c r="A353" s="48">
        <v>331</v>
      </c>
      <c r="B353" s="26" t="s">
        <v>3100</v>
      </c>
      <c r="C353" s="11">
        <v>2</v>
      </c>
      <c r="D353" s="11">
        <v>2</v>
      </c>
      <c r="E353" s="11"/>
      <c r="F353" s="11"/>
      <c r="G353" s="11"/>
      <c r="H353" s="11"/>
      <c r="I353" s="11"/>
      <c r="J353" s="11"/>
      <c r="K353" s="28">
        <f t="shared" si="9"/>
        <v>80</v>
      </c>
    </row>
    <row r="354" spans="1:11" ht="20.25" customHeight="1">
      <c r="A354" s="48">
        <v>332</v>
      </c>
      <c r="B354" s="26" t="s">
        <v>2717</v>
      </c>
      <c r="C354" s="36">
        <v>0.66</v>
      </c>
      <c r="D354" s="11">
        <v>0.66</v>
      </c>
      <c r="E354" s="11"/>
      <c r="F354" s="11"/>
      <c r="G354" s="11"/>
      <c r="H354" s="11"/>
      <c r="I354" s="11"/>
      <c r="J354" s="11"/>
      <c r="K354" s="28">
        <f t="shared" si="9"/>
        <v>26.400000000000002</v>
      </c>
    </row>
    <row r="355" spans="1:11" ht="20.25" customHeight="1">
      <c r="A355" s="48">
        <v>333</v>
      </c>
      <c r="B355" s="26" t="s">
        <v>3982</v>
      </c>
      <c r="C355" s="11">
        <v>2.09</v>
      </c>
      <c r="D355" s="11">
        <v>2.09</v>
      </c>
      <c r="E355" s="11"/>
      <c r="F355" s="11"/>
      <c r="G355" s="11"/>
      <c r="H355" s="11"/>
      <c r="I355" s="11"/>
      <c r="J355" s="11"/>
      <c r="K355" s="28">
        <f t="shared" si="9"/>
        <v>83.6</v>
      </c>
    </row>
    <row r="356" spans="1:11" ht="20.25" customHeight="1">
      <c r="A356" s="48">
        <v>334</v>
      </c>
      <c r="B356" s="26" t="s">
        <v>1194</v>
      </c>
      <c r="C356" s="11">
        <v>0.69</v>
      </c>
      <c r="D356" s="11"/>
      <c r="E356" s="11"/>
      <c r="F356" s="11"/>
      <c r="G356" s="11"/>
      <c r="H356" s="11"/>
      <c r="I356" s="11"/>
      <c r="J356" s="11">
        <v>0.69</v>
      </c>
      <c r="K356" s="28">
        <f t="shared" si="9"/>
        <v>27.599999999999998</v>
      </c>
    </row>
    <row r="357" spans="1:11" ht="20.25" customHeight="1">
      <c r="A357" s="48">
        <v>335</v>
      </c>
      <c r="B357" s="34" t="s">
        <v>3610</v>
      </c>
      <c r="C357" s="36">
        <v>1.87</v>
      </c>
      <c r="D357" s="11">
        <v>1.87</v>
      </c>
      <c r="E357" s="11"/>
      <c r="F357" s="11"/>
      <c r="G357" s="11"/>
      <c r="H357" s="11"/>
      <c r="I357" s="11"/>
      <c r="J357" s="11"/>
      <c r="K357" s="28">
        <f t="shared" si="9"/>
        <v>74.80000000000001</v>
      </c>
    </row>
    <row r="358" spans="1:11" ht="20.25" customHeight="1">
      <c r="A358" s="48">
        <v>336</v>
      </c>
      <c r="B358" s="26" t="s">
        <v>337</v>
      </c>
      <c r="C358" s="11">
        <v>1.41</v>
      </c>
      <c r="D358" s="11">
        <v>1.41</v>
      </c>
      <c r="E358" s="11"/>
      <c r="F358" s="11"/>
      <c r="G358" s="11"/>
      <c r="H358" s="11"/>
      <c r="I358" s="11"/>
      <c r="J358" s="11"/>
      <c r="K358" s="28">
        <f t="shared" si="9"/>
        <v>56.4</v>
      </c>
    </row>
    <row r="359" spans="1:11" ht="20.25" customHeight="1">
      <c r="A359" s="48">
        <v>337</v>
      </c>
      <c r="B359" s="34" t="s">
        <v>2778</v>
      </c>
      <c r="C359" s="11">
        <v>0.52</v>
      </c>
      <c r="D359" s="11">
        <v>0.52</v>
      </c>
      <c r="E359" s="11"/>
      <c r="F359" s="11"/>
      <c r="G359" s="11"/>
      <c r="H359" s="11"/>
      <c r="I359" s="11"/>
      <c r="J359" s="11"/>
      <c r="K359" s="28">
        <f t="shared" si="9"/>
        <v>20.8</v>
      </c>
    </row>
    <row r="360" spans="1:11" ht="20.25" customHeight="1">
      <c r="A360" s="48">
        <v>338</v>
      </c>
      <c r="B360" s="26" t="s">
        <v>2716</v>
      </c>
      <c r="C360" s="36">
        <v>5.23</v>
      </c>
      <c r="D360" s="11">
        <v>3.73</v>
      </c>
      <c r="E360" s="11"/>
      <c r="F360" s="11"/>
      <c r="G360" s="11"/>
      <c r="H360" s="11"/>
      <c r="I360" s="11"/>
      <c r="J360" s="11">
        <v>1.5</v>
      </c>
      <c r="K360" s="28">
        <f t="shared" si="9"/>
        <v>209.20000000000002</v>
      </c>
    </row>
    <row r="361" spans="1:11" ht="20.25" customHeight="1">
      <c r="A361" s="48">
        <v>339</v>
      </c>
      <c r="B361" s="34" t="s">
        <v>2123</v>
      </c>
      <c r="C361" s="11">
        <v>2.8</v>
      </c>
      <c r="D361" s="11">
        <v>2.8</v>
      </c>
      <c r="E361" s="11"/>
      <c r="F361" s="11"/>
      <c r="G361" s="11"/>
      <c r="H361" s="11"/>
      <c r="I361" s="11"/>
      <c r="J361" s="11"/>
      <c r="K361" s="28">
        <f t="shared" si="9"/>
        <v>112</v>
      </c>
    </row>
    <row r="362" spans="1:11" ht="20.25" customHeight="1">
      <c r="A362" s="48">
        <v>340</v>
      </c>
      <c r="B362" s="26" t="s">
        <v>3984</v>
      </c>
      <c r="C362" s="11">
        <v>3.23</v>
      </c>
      <c r="D362" s="11">
        <v>3.23</v>
      </c>
      <c r="E362" s="11"/>
      <c r="F362" s="11"/>
      <c r="G362" s="11"/>
      <c r="H362" s="11"/>
      <c r="I362" s="11"/>
      <c r="J362" s="11"/>
      <c r="K362" s="28">
        <f t="shared" si="9"/>
        <v>129.2</v>
      </c>
    </row>
    <row r="363" spans="1:11" ht="20.25" customHeight="1">
      <c r="A363" s="48">
        <v>341</v>
      </c>
      <c r="B363" s="26" t="s">
        <v>1632</v>
      </c>
      <c r="C363" s="36">
        <v>2.62</v>
      </c>
      <c r="D363" s="11">
        <v>2.62</v>
      </c>
      <c r="E363" s="11"/>
      <c r="F363" s="11"/>
      <c r="G363" s="11"/>
      <c r="H363" s="11"/>
      <c r="I363" s="11"/>
      <c r="J363" s="11"/>
      <c r="K363" s="28">
        <f t="shared" si="9"/>
        <v>104.80000000000001</v>
      </c>
    </row>
    <row r="364" spans="1:11" s="18" customFormat="1" ht="20.25" customHeight="1">
      <c r="A364" s="15"/>
      <c r="B364" s="15" t="s">
        <v>4269</v>
      </c>
      <c r="C364" s="38">
        <f>SUM(C338:C363)</f>
        <v>118.67</v>
      </c>
      <c r="D364" s="17">
        <f>SUM(D338:D363)</f>
        <v>113.30000000000001</v>
      </c>
      <c r="E364" s="17">
        <f>SUM(E338:E363)</f>
        <v>1.54</v>
      </c>
      <c r="F364" s="17"/>
      <c r="G364" s="17"/>
      <c r="H364" s="17"/>
      <c r="I364" s="17"/>
      <c r="J364" s="17">
        <f>SUM(J338:J363)</f>
        <v>3.83</v>
      </c>
      <c r="K364" s="31">
        <f>SUM(K338:K363)</f>
        <v>4746.8</v>
      </c>
    </row>
    <row r="365" spans="1:11" ht="20.25" customHeight="1">
      <c r="A365" s="48">
        <v>342</v>
      </c>
      <c r="B365" s="26" t="s">
        <v>1278</v>
      </c>
      <c r="C365" s="11">
        <v>2.61</v>
      </c>
      <c r="D365" s="11"/>
      <c r="E365" s="11"/>
      <c r="F365" s="11"/>
      <c r="G365" s="11"/>
      <c r="H365" s="11"/>
      <c r="I365" s="11"/>
      <c r="J365" s="11">
        <v>2.61</v>
      </c>
      <c r="K365" s="28">
        <f t="shared" si="9"/>
        <v>104.39999999999999</v>
      </c>
    </row>
    <row r="366" spans="1:11" ht="20.25" customHeight="1">
      <c r="A366" s="48">
        <v>343</v>
      </c>
      <c r="B366" s="34" t="s">
        <v>2124</v>
      </c>
      <c r="C366" s="36">
        <v>1.98</v>
      </c>
      <c r="D366" s="11">
        <v>1.98</v>
      </c>
      <c r="E366" s="11"/>
      <c r="F366" s="11"/>
      <c r="G366" s="11"/>
      <c r="H366" s="11"/>
      <c r="I366" s="11"/>
      <c r="J366" s="11"/>
      <c r="K366" s="28">
        <f t="shared" si="9"/>
        <v>79.2</v>
      </c>
    </row>
    <row r="367" spans="1:11" ht="20.25" customHeight="1">
      <c r="A367" s="48">
        <v>344</v>
      </c>
      <c r="B367" s="26" t="s">
        <v>791</v>
      </c>
      <c r="C367" s="36">
        <v>2.62</v>
      </c>
      <c r="D367" s="11">
        <v>2.62</v>
      </c>
      <c r="E367" s="11"/>
      <c r="F367" s="11"/>
      <c r="G367" s="11"/>
      <c r="H367" s="11"/>
      <c r="I367" s="11"/>
      <c r="J367" s="11"/>
      <c r="K367" s="28">
        <f t="shared" si="9"/>
        <v>104.80000000000001</v>
      </c>
    </row>
    <row r="368" spans="1:11" ht="20.25" customHeight="1">
      <c r="A368" s="48">
        <v>345</v>
      </c>
      <c r="B368" s="34" t="s">
        <v>2001</v>
      </c>
      <c r="C368" s="36">
        <v>2.43</v>
      </c>
      <c r="D368" s="11">
        <v>2.43</v>
      </c>
      <c r="E368" s="11"/>
      <c r="F368" s="11"/>
      <c r="G368" s="11"/>
      <c r="H368" s="11"/>
      <c r="I368" s="11"/>
      <c r="J368" s="11"/>
      <c r="K368" s="28">
        <f t="shared" si="9"/>
        <v>97.2</v>
      </c>
    </row>
    <row r="369" spans="1:11" ht="20.25" customHeight="1">
      <c r="A369" s="48">
        <v>346</v>
      </c>
      <c r="B369" s="26" t="s">
        <v>3091</v>
      </c>
      <c r="C369" s="11">
        <v>1.51</v>
      </c>
      <c r="D369" s="11">
        <v>1.51</v>
      </c>
      <c r="E369" s="11"/>
      <c r="F369" s="11"/>
      <c r="G369" s="11"/>
      <c r="H369" s="11"/>
      <c r="I369" s="11"/>
      <c r="J369" s="11"/>
      <c r="K369" s="28">
        <f t="shared" si="9"/>
        <v>60.4</v>
      </c>
    </row>
    <row r="370" spans="1:11" ht="20.25" customHeight="1">
      <c r="A370" s="48">
        <v>347</v>
      </c>
      <c r="B370" s="26" t="s">
        <v>3625</v>
      </c>
      <c r="C370" s="36">
        <v>1.91</v>
      </c>
      <c r="D370" s="11">
        <v>1.91</v>
      </c>
      <c r="E370" s="11"/>
      <c r="F370" s="11"/>
      <c r="G370" s="11"/>
      <c r="H370" s="11"/>
      <c r="I370" s="11"/>
      <c r="J370" s="11"/>
      <c r="K370" s="28">
        <f t="shared" si="9"/>
        <v>76.39999999999999</v>
      </c>
    </row>
    <row r="371" spans="1:11" ht="20.25" customHeight="1">
      <c r="A371" s="48">
        <v>348</v>
      </c>
      <c r="B371" s="26" t="s">
        <v>1267</v>
      </c>
      <c r="C371" s="11">
        <v>3.14</v>
      </c>
      <c r="D371" s="11">
        <v>3.14</v>
      </c>
      <c r="E371" s="11"/>
      <c r="F371" s="11"/>
      <c r="G371" s="11"/>
      <c r="H371" s="11"/>
      <c r="I371" s="11"/>
      <c r="J371" s="11"/>
      <c r="K371" s="28">
        <f t="shared" si="9"/>
        <v>125.60000000000001</v>
      </c>
    </row>
    <row r="372" spans="1:11" ht="20.25" customHeight="1">
      <c r="A372" s="48">
        <v>349</v>
      </c>
      <c r="B372" s="26" t="s">
        <v>1017</v>
      </c>
      <c r="C372" s="36">
        <v>1.03</v>
      </c>
      <c r="D372" s="11">
        <v>1.03</v>
      </c>
      <c r="E372" s="11"/>
      <c r="F372" s="11"/>
      <c r="G372" s="11"/>
      <c r="H372" s="11"/>
      <c r="I372" s="11"/>
      <c r="J372" s="11"/>
      <c r="K372" s="28">
        <f t="shared" si="9"/>
        <v>41.2</v>
      </c>
    </row>
    <row r="373" spans="1:11" ht="20.25" customHeight="1">
      <c r="A373" s="48">
        <v>350</v>
      </c>
      <c r="B373" s="26" t="s">
        <v>3125</v>
      </c>
      <c r="C373" s="11">
        <v>2.11</v>
      </c>
      <c r="D373" s="11"/>
      <c r="E373" s="11"/>
      <c r="F373" s="11"/>
      <c r="G373" s="11"/>
      <c r="H373" s="11"/>
      <c r="I373" s="11"/>
      <c r="J373" s="11">
        <v>2.11</v>
      </c>
      <c r="K373" s="28">
        <f t="shared" si="9"/>
        <v>84.39999999999999</v>
      </c>
    </row>
    <row r="374" spans="1:11" ht="20.25" customHeight="1">
      <c r="A374" s="48">
        <v>351</v>
      </c>
      <c r="B374" s="26" t="s">
        <v>3934</v>
      </c>
      <c r="C374" s="36">
        <v>2.82</v>
      </c>
      <c r="D374" s="11">
        <v>2.82</v>
      </c>
      <c r="E374" s="11"/>
      <c r="F374" s="11"/>
      <c r="G374" s="11"/>
      <c r="H374" s="11"/>
      <c r="I374" s="11"/>
      <c r="J374" s="11"/>
      <c r="K374" s="28">
        <f t="shared" si="9"/>
        <v>112.8</v>
      </c>
    </row>
    <row r="375" spans="1:11" ht="20.25" customHeight="1">
      <c r="A375" s="48">
        <v>352</v>
      </c>
      <c r="B375" s="26" t="s">
        <v>797</v>
      </c>
      <c r="C375" s="11">
        <v>0.36</v>
      </c>
      <c r="D375" s="11">
        <v>0.36</v>
      </c>
      <c r="E375" s="11"/>
      <c r="F375" s="11"/>
      <c r="G375" s="11"/>
      <c r="H375" s="11"/>
      <c r="I375" s="11"/>
      <c r="J375" s="11"/>
      <c r="K375" s="28">
        <f t="shared" si="9"/>
        <v>14.399999999999999</v>
      </c>
    </row>
    <row r="376" spans="1:11" ht="20.25" customHeight="1">
      <c r="A376" s="48">
        <v>353</v>
      </c>
      <c r="B376" s="26" t="s">
        <v>1180</v>
      </c>
      <c r="C376" s="11">
        <v>2</v>
      </c>
      <c r="D376" s="11">
        <v>2</v>
      </c>
      <c r="E376" s="11"/>
      <c r="F376" s="11"/>
      <c r="G376" s="11"/>
      <c r="H376" s="11"/>
      <c r="I376" s="11"/>
      <c r="J376" s="11"/>
      <c r="K376" s="28">
        <f t="shared" si="9"/>
        <v>80</v>
      </c>
    </row>
    <row r="377" spans="1:11" ht="20.25" customHeight="1">
      <c r="A377" s="48">
        <v>354</v>
      </c>
      <c r="B377" s="26" t="s">
        <v>356</v>
      </c>
      <c r="C377" s="11">
        <v>3.13</v>
      </c>
      <c r="D377" s="11">
        <v>3.13</v>
      </c>
      <c r="E377" s="11"/>
      <c r="F377" s="11"/>
      <c r="G377" s="11"/>
      <c r="H377" s="11"/>
      <c r="I377" s="11"/>
      <c r="J377" s="11"/>
      <c r="K377" s="28">
        <f t="shared" si="9"/>
        <v>125.19999999999999</v>
      </c>
    </row>
    <row r="378" spans="1:11" ht="20.25" customHeight="1">
      <c r="A378" s="48">
        <v>355</v>
      </c>
      <c r="B378" s="26" t="s">
        <v>971</v>
      </c>
      <c r="C378" s="11">
        <v>2.98</v>
      </c>
      <c r="D378" s="11">
        <v>2.98</v>
      </c>
      <c r="E378" s="11"/>
      <c r="F378" s="11"/>
      <c r="G378" s="11"/>
      <c r="H378" s="11"/>
      <c r="I378" s="11"/>
      <c r="J378" s="11"/>
      <c r="K378" s="28">
        <f t="shared" si="9"/>
        <v>119.2</v>
      </c>
    </row>
    <row r="379" spans="1:11" ht="20.25" customHeight="1">
      <c r="A379" s="48">
        <v>356</v>
      </c>
      <c r="B379" s="26" t="s">
        <v>625</v>
      </c>
      <c r="C379" s="11">
        <v>1.64</v>
      </c>
      <c r="D379" s="11">
        <v>1.64</v>
      </c>
      <c r="E379" s="11"/>
      <c r="F379" s="11"/>
      <c r="G379" s="11"/>
      <c r="H379" s="11"/>
      <c r="I379" s="11"/>
      <c r="J379" s="11"/>
      <c r="K379" s="28">
        <f t="shared" si="9"/>
        <v>65.6</v>
      </c>
    </row>
    <row r="380" spans="1:11" ht="20.25" customHeight="1">
      <c r="A380" s="48">
        <v>357</v>
      </c>
      <c r="B380" s="26" t="s">
        <v>4061</v>
      </c>
      <c r="C380" s="11">
        <v>1.49</v>
      </c>
      <c r="D380" s="11"/>
      <c r="E380" s="11"/>
      <c r="F380" s="11"/>
      <c r="G380" s="11"/>
      <c r="H380" s="11"/>
      <c r="I380" s="11"/>
      <c r="J380" s="11">
        <v>1.49</v>
      </c>
      <c r="K380" s="28">
        <f t="shared" si="9"/>
        <v>59.6</v>
      </c>
    </row>
    <row r="381" spans="1:11" ht="20.25" customHeight="1">
      <c r="A381" s="48">
        <v>358</v>
      </c>
      <c r="B381" s="26" t="s">
        <v>3942</v>
      </c>
      <c r="C381" s="11">
        <v>0.53</v>
      </c>
      <c r="D381" s="11">
        <v>0.53</v>
      </c>
      <c r="E381" s="11"/>
      <c r="F381" s="11"/>
      <c r="G381" s="11"/>
      <c r="H381" s="11"/>
      <c r="I381" s="11"/>
      <c r="J381" s="11"/>
      <c r="K381" s="28">
        <f t="shared" si="9"/>
        <v>21.200000000000003</v>
      </c>
    </row>
    <row r="382" spans="1:11" ht="20.25" customHeight="1">
      <c r="A382" s="48">
        <v>359</v>
      </c>
      <c r="B382" s="26" t="s">
        <v>1277</v>
      </c>
      <c r="C382" s="36">
        <v>1.51</v>
      </c>
      <c r="D382" s="11">
        <v>1.51</v>
      </c>
      <c r="E382" s="11"/>
      <c r="F382" s="11"/>
      <c r="G382" s="11"/>
      <c r="H382" s="11"/>
      <c r="I382" s="11"/>
      <c r="J382" s="11"/>
      <c r="K382" s="28">
        <f aca="true" t="shared" si="10" ref="K382:K420">C382*40</f>
        <v>60.4</v>
      </c>
    </row>
    <row r="383" spans="1:11" ht="20.25" customHeight="1">
      <c r="A383" s="48">
        <v>360</v>
      </c>
      <c r="B383" s="26" t="s">
        <v>645</v>
      </c>
      <c r="C383" s="36">
        <v>2.24</v>
      </c>
      <c r="D383" s="11">
        <v>2.24</v>
      </c>
      <c r="E383" s="11"/>
      <c r="F383" s="11"/>
      <c r="G383" s="11"/>
      <c r="H383" s="11"/>
      <c r="I383" s="11"/>
      <c r="J383" s="11"/>
      <c r="K383" s="28">
        <f t="shared" si="10"/>
        <v>89.60000000000001</v>
      </c>
    </row>
    <row r="384" spans="1:11" ht="20.25" customHeight="1">
      <c r="A384" s="48">
        <v>361</v>
      </c>
      <c r="B384" s="26" t="s">
        <v>1971</v>
      </c>
      <c r="C384" s="11">
        <v>0.87</v>
      </c>
      <c r="D384" s="11">
        <v>0.87</v>
      </c>
      <c r="E384" s="11"/>
      <c r="F384" s="11"/>
      <c r="G384" s="11"/>
      <c r="H384" s="11"/>
      <c r="I384" s="11"/>
      <c r="J384" s="11"/>
      <c r="K384" s="28">
        <f t="shared" si="10"/>
        <v>34.8</v>
      </c>
    </row>
    <row r="385" spans="1:11" ht="20.25" customHeight="1">
      <c r="A385" s="48">
        <v>362</v>
      </c>
      <c r="B385" s="26" t="s">
        <v>4254</v>
      </c>
      <c r="C385" s="11">
        <v>0.5</v>
      </c>
      <c r="D385" s="11">
        <v>0.5</v>
      </c>
      <c r="E385" s="11"/>
      <c r="F385" s="11"/>
      <c r="G385" s="11"/>
      <c r="H385" s="11"/>
      <c r="I385" s="11"/>
      <c r="J385" s="11"/>
      <c r="K385" s="28">
        <f t="shared" si="10"/>
        <v>20</v>
      </c>
    </row>
    <row r="386" spans="1:11" ht="20.25" customHeight="1">
      <c r="A386" s="48">
        <v>363</v>
      </c>
      <c r="B386" s="26" t="s">
        <v>1007</v>
      </c>
      <c r="C386" s="11">
        <v>1.42</v>
      </c>
      <c r="D386" s="11">
        <v>1.42</v>
      </c>
      <c r="E386" s="11"/>
      <c r="F386" s="11"/>
      <c r="G386" s="11"/>
      <c r="H386" s="11"/>
      <c r="I386" s="11"/>
      <c r="J386" s="11"/>
      <c r="K386" s="28">
        <f t="shared" si="10"/>
        <v>56.8</v>
      </c>
    </row>
    <row r="387" spans="1:11" ht="20.25" customHeight="1">
      <c r="A387" s="48">
        <v>364</v>
      </c>
      <c r="B387" s="26" t="s">
        <v>3946</v>
      </c>
      <c r="C387" s="11">
        <v>0.32</v>
      </c>
      <c r="D387" s="11">
        <v>0.32</v>
      </c>
      <c r="E387" s="11"/>
      <c r="F387" s="11"/>
      <c r="G387" s="11"/>
      <c r="H387" s="11"/>
      <c r="I387" s="11"/>
      <c r="J387" s="11"/>
      <c r="K387" s="28">
        <f t="shared" si="10"/>
        <v>12.8</v>
      </c>
    </row>
    <row r="388" spans="1:11" ht="20.25" customHeight="1">
      <c r="A388" s="48">
        <v>365</v>
      </c>
      <c r="B388" s="26" t="s">
        <v>330</v>
      </c>
      <c r="C388" s="11">
        <v>2.12</v>
      </c>
      <c r="D388" s="11">
        <v>2.12</v>
      </c>
      <c r="E388" s="11"/>
      <c r="F388" s="11"/>
      <c r="G388" s="11"/>
      <c r="H388" s="11"/>
      <c r="I388" s="11"/>
      <c r="J388" s="11"/>
      <c r="K388" s="28">
        <f t="shared" si="10"/>
        <v>84.80000000000001</v>
      </c>
    </row>
    <row r="389" spans="1:11" ht="20.25" customHeight="1">
      <c r="A389" s="48">
        <v>366</v>
      </c>
      <c r="B389" s="26" t="s">
        <v>4102</v>
      </c>
      <c r="C389" s="11">
        <v>1.14</v>
      </c>
      <c r="D389" s="11"/>
      <c r="E389" s="11"/>
      <c r="F389" s="11"/>
      <c r="G389" s="11"/>
      <c r="H389" s="11"/>
      <c r="I389" s="11"/>
      <c r="J389" s="11">
        <v>1.14</v>
      </c>
      <c r="K389" s="28">
        <f t="shared" si="10"/>
        <v>45.599999999999994</v>
      </c>
    </row>
    <row r="390" spans="1:11" ht="20.25" customHeight="1">
      <c r="A390" s="48">
        <v>367</v>
      </c>
      <c r="B390" s="26" t="s">
        <v>341</v>
      </c>
      <c r="C390" s="11">
        <v>1.8</v>
      </c>
      <c r="D390" s="11">
        <v>1.8</v>
      </c>
      <c r="E390" s="11"/>
      <c r="F390" s="11"/>
      <c r="G390" s="11"/>
      <c r="H390" s="11"/>
      <c r="I390" s="11"/>
      <c r="J390" s="11"/>
      <c r="K390" s="28">
        <f t="shared" si="10"/>
        <v>72</v>
      </c>
    </row>
    <row r="391" spans="1:11" s="18" customFormat="1" ht="20.25" customHeight="1">
      <c r="A391" s="15"/>
      <c r="B391" s="15" t="s">
        <v>4269</v>
      </c>
      <c r="C391" s="17">
        <f>SUM(C365:C390)</f>
        <v>46.209999999999994</v>
      </c>
      <c r="D391" s="17">
        <f>SUM(D365:D390)</f>
        <v>38.85999999999999</v>
      </c>
      <c r="E391" s="17"/>
      <c r="F391" s="17"/>
      <c r="G391" s="17"/>
      <c r="H391" s="17"/>
      <c r="I391" s="17"/>
      <c r="J391" s="17">
        <f>SUM(J365:J390)</f>
        <v>7.35</v>
      </c>
      <c r="K391" s="31">
        <f>SUM(K365:K390)</f>
        <v>1848.3999999999996</v>
      </c>
    </row>
    <row r="392" spans="1:11" ht="20.25" customHeight="1">
      <c r="A392" s="48">
        <v>368</v>
      </c>
      <c r="B392" s="26" t="s">
        <v>3087</v>
      </c>
      <c r="C392" s="11">
        <v>1.62</v>
      </c>
      <c r="D392" s="11">
        <v>1.62</v>
      </c>
      <c r="E392" s="11"/>
      <c r="F392" s="11"/>
      <c r="G392" s="11"/>
      <c r="H392" s="11"/>
      <c r="I392" s="11"/>
      <c r="J392" s="11"/>
      <c r="K392" s="28">
        <f t="shared" si="10"/>
        <v>64.80000000000001</v>
      </c>
    </row>
    <row r="393" spans="1:11" ht="20.25" customHeight="1">
      <c r="A393" s="48">
        <v>369</v>
      </c>
      <c r="B393" s="26" t="s">
        <v>3086</v>
      </c>
      <c r="C393" s="11">
        <v>1.04</v>
      </c>
      <c r="D393" s="11">
        <v>1.04</v>
      </c>
      <c r="E393" s="11"/>
      <c r="F393" s="11"/>
      <c r="G393" s="11"/>
      <c r="H393" s="11"/>
      <c r="I393" s="11"/>
      <c r="J393" s="11"/>
      <c r="K393" s="28">
        <f t="shared" si="10"/>
        <v>41.6</v>
      </c>
    </row>
    <row r="394" spans="1:11" ht="20.25" customHeight="1">
      <c r="A394" s="48">
        <v>370</v>
      </c>
      <c r="B394" s="26" t="s">
        <v>3945</v>
      </c>
      <c r="C394" s="11">
        <v>2.11</v>
      </c>
      <c r="D394" s="11">
        <v>2.11</v>
      </c>
      <c r="E394" s="11"/>
      <c r="F394" s="11"/>
      <c r="G394" s="11"/>
      <c r="H394" s="11"/>
      <c r="I394" s="11"/>
      <c r="J394" s="11"/>
      <c r="K394" s="28">
        <f t="shared" si="10"/>
        <v>84.39999999999999</v>
      </c>
    </row>
    <row r="395" spans="1:11" ht="20.25" customHeight="1">
      <c r="A395" s="48">
        <v>371</v>
      </c>
      <c r="B395" s="26" t="s">
        <v>1166</v>
      </c>
      <c r="C395" s="36">
        <v>2.29</v>
      </c>
      <c r="D395" s="11">
        <v>2.29</v>
      </c>
      <c r="E395" s="11"/>
      <c r="F395" s="11"/>
      <c r="G395" s="11"/>
      <c r="H395" s="11"/>
      <c r="I395" s="11"/>
      <c r="J395" s="11"/>
      <c r="K395" s="28">
        <f t="shared" si="10"/>
        <v>91.6</v>
      </c>
    </row>
    <row r="396" spans="1:11" ht="20.25" customHeight="1">
      <c r="A396" s="48">
        <v>372</v>
      </c>
      <c r="B396" s="26" t="s">
        <v>1949</v>
      </c>
      <c r="C396" s="11">
        <v>1.58</v>
      </c>
      <c r="D396" s="11"/>
      <c r="E396" s="11"/>
      <c r="F396" s="11"/>
      <c r="G396" s="11"/>
      <c r="H396" s="11"/>
      <c r="I396" s="11"/>
      <c r="J396" s="11">
        <v>1.58</v>
      </c>
      <c r="K396" s="28">
        <f t="shared" si="10"/>
        <v>63.2</v>
      </c>
    </row>
    <row r="397" spans="1:11" ht="20.25" customHeight="1">
      <c r="A397" s="48">
        <v>373</v>
      </c>
      <c r="B397" s="34" t="s">
        <v>3626</v>
      </c>
      <c r="C397" s="11">
        <v>3</v>
      </c>
      <c r="D397" s="11">
        <v>3</v>
      </c>
      <c r="E397" s="11"/>
      <c r="F397" s="11"/>
      <c r="G397" s="11"/>
      <c r="H397" s="11"/>
      <c r="I397" s="11"/>
      <c r="J397" s="11"/>
      <c r="K397" s="28">
        <f t="shared" si="10"/>
        <v>120</v>
      </c>
    </row>
    <row r="398" spans="1:11" ht="20.25" customHeight="1">
      <c r="A398" s="48">
        <v>374</v>
      </c>
      <c r="B398" s="34" t="s">
        <v>3514</v>
      </c>
      <c r="C398" s="11">
        <v>0.75</v>
      </c>
      <c r="D398" s="11">
        <v>0.75</v>
      </c>
      <c r="E398" s="11"/>
      <c r="F398" s="11"/>
      <c r="G398" s="11"/>
      <c r="H398" s="11"/>
      <c r="I398" s="11"/>
      <c r="J398" s="11"/>
      <c r="K398" s="28">
        <f t="shared" si="10"/>
        <v>30</v>
      </c>
    </row>
    <row r="399" spans="1:11" ht="20.25" customHeight="1">
      <c r="A399" s="48">
        <v>375</v>
      </c>
      <c r="B399" s="26" t="s">
        <v>3129</v>
      </c>
      <c r="C399" s="11">
        <v>2.98</v>
      </c>
      <c r="D399" s="11">
        <v>2.98</v>
      </c>
      <c r="E399" s="11"/>
      <c r="F399" s="11"/>
      <c r="G399" s="11"/>
      <c r="H399" s="11"/>
      <c r="I399" s="11"/>
      <c r="J399" s="11"/>
      <c r="K399" s="28">
        <f t="shared" si="10"/>
        <v>119.2</v>
      </c>
    </row>
    <row r="400" spans="1:11" ht="20.25" customHeight="1">
      <c r="A400" s="48">
        <v>376</v>
      </c>
      <c r="B400" s="34" t="s">
        <v>2002</v>
      </c>
      <c r="C400" s="36">
        <v>1.88</v>
      </c>
      <c r="D400" s="11">
        <v>1.88</v>
      </c>
      <c r="E400" s="11"/>
      <c r="F400" s="11"/>
      <c r="G400" s="11"/>
      <c r="H400" s="11"/>
      <c r="I400" s="11"/>
      <c r="J400" s="11"/>
      <c r="K400" s="28">
        <f t="shared" si="10"/>
        <v>75.19999999999999</v>
      </c>
    </row>
    <row r="401" spans="1:11" ht="20.25" customHeight="1">
      <c r="A401" s="48">
        <v>377</v>
      </c>
      <c r="B401" s="26" t="s">
        <v>618</v>
      </c>
      <c r="C401" s="11">
        <v>2.58</v>
      </c>
      <c r="D401" s="11">
        <v>2.58</v>
      </c>
      <c r="E401" s="11"/>
      <c r="F401" s="11"/>
      <c r="G401" s="11"/>
      <c r="H401" s="11"/>
      <c r="I401" s="11"/>
      <c r="J401" s="11"/>
      <c r="K401" s="28">
        <f t="shared" si="10"/>
        <v>103.2</v>
      </c>
    </row>
    <row r="402" spans="1:11" ht="20.25" customHeight="1">
      <c r="A402" s="48">
        <v>378</v>
      </c>
      <c r="B402" s="26" t="s">
        <v>789</v>
      </c>
      <c r="C402" s="36">
        <v>1.24</v>
      </c>
      <c r="D402" s="11">
        <v>1.24</v>
      </c>
      <c r="E402" s="11"/>
      <c r="F402" s="11"/>
      <c r="G402" s="11"/>
      <c r="H402" s="11"/>
      <c r="I402" s="11"/>
      <c r="J402" s="11"/>
      <c r="K402" s="28">
        <f t="shared" si="10"/>
        <v>49.6</v>
      </c>
    </row>
    <row r="403" spans="1:11" ht="20.25" customHeight="1">
      <c r="A403" s="48">
        <v>379</v>
      </c>
      <c r="B403" s="34" t="s">
        <v>3515</v>
      </c>
      <c r="C403" s="36">
        <v>2.51</v>
      </c>
      <c r="D403" s="11">
        <v>2.51</v>
      </c>
      <c r="E403" s="11"/>
      <c r="F403" s="11"/>
      <c r="G403" s="11"/>
      <c r="H403" s="11"/>
      <c r="I403" s="11"/>
      <c r="J403" s="11"/>
      <c r="K403" s="28">
        <f t="shared" si="10"/>
        <v>100.39999999999999</v>
      </c>
    </row>
    <row r="404" spans="1:11" ht="20.25" customHeight="1">
      <c r="A404" s="48">
        <v>380</v>
      </c>
      <c r="B404" s="34" t="s">
        <v>3516</v>
      </c>
      <c r="C404" s="11">
        <v>1.95</v>
      </c>
      <c r="D404" s="11">
        <v>1.95</v>
      </c>
      <c r="E404" s="11"/>
      <c r="F404" s="11"/>
      <c r="G404" s="11"/>
      <c r="H404" s="11"/>
      <c r="I404" s="11"/>
      <c r="J404" s="11"/>
      <c r="K404" s="28">
        <f t="shared" si="10"/>
        <v>78</v>
      </c>
    </row>
    <row r="405" spans="1:11" ht="20.25" customHeight="1">
      <c r="A405" s="48">
        <v>381</v>
      </c>
      <c r="B405" s="34" t="s">
        <v>3517</v>
      </c>
      <c r="C405" s="36">
        <v>1.45</v>
      </c>
      <c r="D405" s="11">
        <v>1.45</v>
      </c>
      <c r="E405" s="11"/>
      <c r="F405" s="11"/>
      <c r="G405" s="11"/>
      <c r="H405" s="11"/>
      <c r="I405" s="11"/>
      <c r="J405" s="11"/>
      <c r="K405" s="28">
        <f t="shared" si="10"/>
        <v>58</v>
      </c>
    </row>
    <row r="406" spans="1:11" ht="20.25" customHeight="1">
      <c r="A406" s="48">
        <v>382</v>
      </c>
      <c r="B406" s="34" t="s">
        <v>3627</v>
      </c>
      <c r="C406" s="36">
        <v>1.06</v>
      </c>
      <c r="D406" s="11">
        <v>1.06</v>
      </c>
      <c r="E406" s="11"/>
      <c r="F406" s="11"/>
      <c r="G406" s="11"/>
      <c r="H406" s="11"/>
      <c r="I406" s="11"/>
      <c r="J406" s="11"/>
      <c r="K406" s="28">
        <f t="shared" si="10"/>
        <v>42.400000000000006</v>
      </c>
    </row>
    <row r="407" spans="1:11" ht="20.25" customHeight="1">
      <c r="A407" s="48">
        <v>383</v>
      </c>
      <c r="B407" s="26" t="s">
        <v>1662</v>
      </c>
      <c r="C407" s="11">
        <v>2.61</v>
      </c>
      <c r="D407" s="11">
        <v>2.61</v>
      </c>
      <c r="E407" s="11"/>
      <c r="F407" s="11"/>
      <c r="G407" s="11"/>
      <c r="H407" s="11"/>
      <c r="I407" s="11"/>
      <c r="J407" s="11"/>
      <c r="K407" s="28">
        <f t="shared" si="10"/>
        <v>104.39999999999999</v>
      </c>
    </row>
    <row r="408" spans="1:11" ht="20.25" customHeight="1">
      <c r="A408" s="48">
        <v>384</v>
      </c>
      <c r="B408" s="34" t="s">
        <v>2779</v>
      </c>
      <c r="C408" s="36">
        <v>1.88</v>
      </c>
      <c r="D408" s="11">
        <v>1.88</v>
      </c>
      <c r="E408" s="11"/>
      <c r="F408" s="11"/>
      <c r="G408" s="11"/>
      <c r="H408" s="11"/>
      <c r="I408" s="11"/>
      <c r="J408" s="11"/>
      <c r="K408" s="28">
        <f t="shared" si="10"/>
        <v>75.19999999999999</v>
      </c>
    </row>
    <row r="409" spans="1:11" ht="20.25" customHeight="1">
      <c r="A409" s="48">
        <v>385</v>
      </c>
      <c r="B409" s="26" t="s">
        <v>617</v>
      </c>
      <c r="C409" s="11">
        <v>0.49</v>
      </c>
      <c r="D409" s="11"/>
      <c r="E409" s="11"/>
      <c r="F409" s="11"/>
      <c r="G409" s="11"/>
      <c r="H409" s="11"/>
      <c r="I409" s="11"/>
      <c r="J409" s="11">
        <v>0.49</v>
      </c>
      <c r="K409" s="28">
        <f t="shared" si="10"/>
        <v>19.6</v>
      </c>
    </row>
    <row r="410" spans="1:11" ht="20.25" customHeight="1">
      <c r="A410" s="48">
        <v>386</v>
      </c>
      <c r="B410" s="26" t="s">
        <v>790</v>
      </c>
      <c r="C410" s="36">
        <v>1.53</v>
      </c>
      <c r="D410" s="11">
        <v>1.53</v>
      </c>
      <c r="E410" s="11"/>
      <c r="F410" s="11"/>
      <c r="G410" s="11"/>
      <c r="H410" s="11"/>
      <c r="I410" s="11"/>
      <c r="J410" s="11"/>
      <c r="K410" s="28">
        <f t="shared" si="10"/>
        <v>61.2</v>
      </c>
    </row>
    <row r="411" spans="1:11" ht="20.25" customHeight="1">
      <c r="A411" s="48">
        <v>387</v>
      </c>
      <c r="B411" s="26" t="s">
        <v>1021</v>
      </c>
      <c r="C411" s="36">
        <v>0.76</v>
      </c>
      <c r="D411" s="11">
        <v>0.76</v>
      </c>
      <c r="E411" s="11"/>
      <c r="F411" s="11"/>
      <c r="G411" s="11"/>
      <c r="H411" s="11"/>
      <c r="I411" s="11"/>
      <c r="J411" s="11"/>
      <c r="K411" s="28">
        <f t="shared" si="10"/>
        <v>30.4</v>
      </c>
    </row>
    <row r="412" spans="1:11" ht="20.25" customHeight="1">
      <c r="A412" s="48">
        <v>388</v>
      </c>
      <c r="B412" s="26" t="s">
        <v>3932</v>
      </c>
      <c r="C412" s="11">
        <v>2.84</v>
      </c>
      <c r="D412" s="11"/>
      <c r="E412" s="11"/>
      <c r="F412" s="11"/>
      <c r="G412" s="11"/>
      <c r="H412" s="11"/>
      <c r="I412" s="11"/>
      <c r="J412" s="11">
        <v>2.84</v>
      </c>
      <c r="K412" s="28">
        <f t="shared" si="10"/>
        <v>113.6</v>
      </c>
    </row>
    <row r="413" spans="1:11" ht="20.25" customHeight="1">
      <c r="A413" s="48">
        <v>389</v>
      </c>
      <c r="B413" s="26" t="s">
        <v>616</v>
      </c>
      <c r="C413" s="11">
        <v>0.27</v>
      </c>
      <c r="D413" s="11"/>
      <c r="E413" s="11"/>
      <c r="F413" s="11"/>
      <c r="G413" s="11"/>
      <c r="H413" s="11"/>
      <c r="I413" s="11"/>
      <c r="J413" s="11">
        <v>0.27</v>
      </c>
      <c r="K413" s="28">
        <f t="shared" si="10"/>
        <v>10.8</v>
      </c>
    </row>
    <row r="414" spans="1:11" ht="20.25" customHeight="1">
      <c r="A414" s="48">
        <v>390</v>
      </c>
      <c r="B414" s="26" t="s">
        <v>1005</v>
      </c>
      <c r="C414" s="11">
        <v>2.24</v>
      </c>
      <c r="D414" s="11">
        <v>2.24</v>
      </c>
      <c r="E414" s="11"/>
      <c r="F414" s="11"/>
      <c r="G414" s="11"/>
      <c r="H414" s="11"/>
      <c r="I414" s="11"/>
      <c r="J414" s="11"/>
      <c r="K414" s="28">
        <f t="shared" si="10"/>
        <v>89.60000000000001</v>
      </c>
    </row>
    <row r="415" spans="1:11" ht="20.25" customHeight="1">
      <c r="A415" s="48">
        <v>391</v>
      </c>
      <c r="B415" s="26" t="s">
        <v>4099</v>
      </c>
      <c r="C415" s="11">
        <v>1.58</v>
      </c>
      <c r="D415" s="11">
        <v>1.58</v>
      </c>
      <c r="E415" s="11"/>
      <c r="F415" s="11"/>
      <c r="G415" s="11"/>
      <c r="H415" s="11"/>
      <c r="I415" s="11"/>
      <c r="J415" s="11"/>
      <c r="K415" s="28">
        <f t="shared" si="10"/>
        <v>63.2</v>
      </c>
    </row>
    <row r="416" spans="1:11" ht="20.25" customHeight="1">
      <c r="A416" s="48">
        <v>392</v>
      </c>
      <c r="B416" s="26" t="s">
        <v>655</v>
      </c>
      <c r="C416" s="11">
        <v>2.29</v>
      </c>
      <c r="D416" s="11">
        <v>2.29</v>
      </c>
      <c r="E416" s="11"/>
      <c r="F416" s="11"/>
      <c r="G416" s="11"/>
      <c r="H416" s="11"/>
      <c r="I416" s="11"/>
      <c r="J416" s="11"/>
      <c r="K416" s="28">
        <f t="shared" si="10"/>
        <v>91.6</v>
      </c>
    </row>
    <row r="417" spans="1:11" ht="20.25" customHeight="1">
      <c r="A417" s="48">
        <v>393</v>
      </c>
      <c r="B417" s="26" t="s">
        <v>1660</v>
      </c>
      <c r="C417" s="36">
        <v>2.12</v>
      </c>
      <c r="D417" s="11">
        <v>2.12</v>
      </c>
      <c r="E417" s="11"/>
      <c r="F417" s="11"/>
      <c r="G417" s="11"/>
      <c r="H417" s="11"/>
      <c r="I417" s="11"/>
      <c r="J417" s="11"/>
      <c r="K417" s="28">
        <f t="shared" si="10"/>
        <v>84.80000000000001</v>
      </c>
    </row>
    <row r="418" spans="1:11" s="18" customFormat="1" ht="20.25" customHeight="1">
      <c r="A418" s="15"/>
      <c r="B418" s="15" t="s">
        <v>4269</v>
      </c>
      <c r="C418" s="38">
        <f>SUM(C392:C417)</f>
        <v>46.64999999999999</v>
      </c>
      <c r="D418" s="17">
        <f>SUM(D392:D417)</f>
        <v>41.46999999999999</v>
      </c>
      <c r="E418" s="17"/>
      <c r="F418" s="17"/>
      <c r="G418" s="17"/>
      <c r="H418" s="17"/>
      <c r="I418" s="17"/>
      <c r="J418" s="17">
        <f>SUM(J392:J417)</f>
        <v>5.18</v>
      </c>
      <c r="K418" s="31">
        <f>SUM(K392:K417)</f>
        <v>1866</v>
      </c>
    </row>
    <row r="419" spans="1:11" ht="20.25" customHeight="1">
      <c r="A419" s="48">
        <v>394</v>
      </c>
      <c r="B419" s="26" t="s">
        <v>999</v>
      </c>
      <c r="C419" s="11">
        <v>1.09</v>
      </c>
      <c r="D419" s="11">
        <v>1.09</v>
      </c>
      <c r="E419" s="11"/>
      <c r="F419" s="11"/>
      <c r="G419" s="11"/>
      <c r="H419" s="11"/>
      <c r="I419" s="11"/>
      <c r="J419" s="11"/>
      <c r="K419" s="28">
        <f t="shared" si="10"/>
        <v>43.6</v>
      </c>
    </row>
    <row r="420" spans="1:11" ht="20.25" customHeight="1">
      <c r="A420" s="48">
        <v>395</v>
      </c>
      <c r="B420" s="26" t="s">
        <v>1169</v>
      </c>
      <c r="C420" s="11">
        <v>1.34</v>
      </c>
      <c r="D420" s="11">
        <v>0.37</v>
      </c>
      <c r="E420" s="11"/>
      <c r="F420" s="11"/>
      <c r="G420" s="11"/>
      <c r="H420" s="11"/>
      <c r="I420" s="11"/>
      <c r="J420" s="11">
        <v>0.97</v>
      </c>
      <c r="K420" s="28">
        <f t="shared" si="10"/>
        <v>53.6</v>
      </c>
    </row>
    <row r="421" spans="1:11" ht="20.25" customHeight="1">
      <c r="A421" s="48">
        <v>396</v>
      </c>
      <c r="B421" s="34" t="s">
        <v>2003</v>
      </c>
      <c r="C421" s="36">
        <v>1.57</v>
      </c>
      <c r="D421" s="11">
        <v>1.57</v>
      </c>
      <c r="E421" s="11"/>
      <c r="F421" s="11"/>
      <c r="G421" s="11"/>
      <c r="H421" s="11"/>
      <c r="I421" s="11"/>
      <c r="J421" s="11"/>
      <c r="K421" s="28">
        <f aca="true" t="shared" si="11" ref="K421:K461">C421*40</f>
        <v>62.800000000000004</v>
      </c>
    </row>
    <row r="422" spans="1:11" ht="20.25" customHeight="1">
      <c r="A422" s="48">
        <v>397</v>
      </c>
      <c r="B422" s="34" t="s">
        <v>3518</v>
      </c>
      <c r="C422" s="36">
        <v>1.57</v>
      </c>
      <c r="D422" s="11">
        <v>1.57</v>
      </c>
      <c r="E422" s="11"/>
      <c r="F422" s="11"/>
      <c r="G422" s="11"/>
      <c r="H422" s="11"/>
      <c r="I422" s="11"/>
      <c r="J422" s="11"/>
      <c r="K422" s="28">
        <f t="shared" si="11"/>
        <v>62.800000000000004</v>
      </c>
    </row>
    <row r="423" spans="1:11" ht="20.25" customHeight="1">
      <c r="A423" s="48">
        <v>398</v>
      </c>
      <c r="B423" s="26" t="s">
        <v>2805</v>
      </c>
      <c r="C423" s="11">
        <v>1.81</v>
      </c>
      <c r="D423" s="11"/>
      <c r="E423" s="11"/>
      <c r="F423" s="11"/>
      <c r="G423" s="11"/>
      <c r="H423" s="11"/>
      <c r="I423" s="11"/>
      <c r="J423" s="11">
        <v>1.81</v>
      </c>
      <c r="K423" s="28">
        <f t="shared" si="11"/>
        <v>72.4</v>
      </c>
    </row>
    <row r="424" spans="1:11" ht="20.25" customHeight="1">
      <c r="A424" s="48">
        <v>399</v>
      </c>
      <c r="B424" s="34" t="s">
        <v>2756</v>
      </c>
      <c r="C424" s="36">
        <v>1.04</v>
      </c>
      <c r="D424" s="11">
        <v>1.04</v>
      </c>
      <c r="E424" s="11"/>
      <c r="F424" s="11"/>
      <c r="G424" s="11"/>
      <c r="H424" s="11"/>
      <c r="I424" s="11"/>
      <c r="J424" s="11"/>
      <c r="K424" s="28">
        <f t="shared" si="11"/>
        <v>41.6</v>
      </c>
    </row>
    <row r="425" spans="1:11" ht="20.25" customHeight="1">
      <c r="A425" s="48">
        <v>400</v>
      </c>
      <c r="B425" s="34" t="s">
        <v>3611</v>
      </c>
      <c r="C425" s="11">
        <v>1.05</v>
      </c>
      <c r="D425" s="11">
        <v>1.05</v>
      </c>
      <c r="E425" s="11"/>
      <c r="F425" s="11"/>
      <c r="G425" s="11"/>
      <c r="H425" s="11"/>
      <c r="I425" s="11"/>
      <c r="J425" s="11"/>
      <c r="K425" s="28">
        <f t="shared" si="11"/>
        <v>42</v>
      </c>
    </row>
    <row r="426" spans="1:11" ht="20.25" customHeight="1">
      <c r="A426" s="48">
        <v>401</v>
      </c>
      <c r="B426" s="26" t="s">
        <v>2794</v>
      </c>
      <c r="C426" s="36">
        <v>0.38</v>
      </c>
      <c r="D426" s="11">
        <v>0.38</v>
      </c>
      <c r="E426" s="11"/>
      <c r="F426" s="11"/>
      <c r="G426" s="11"/>
      <c r="H426" s="11"/>
      <c r="I426" s="11"/>
      <c r="J426" s="11"/>
      <c r="K426" s="28">
        <f t="shared" si="11"/>
        <v>15.2</v>
      </c>
    </row>
    <row r="427" spans="1:11" ht="20.25" customHeight="1">
      <c r="A427" s="48">
        <v>402</v>
      </c>
      <c r="B427" s="26" t="s">
        <v>4062</v>
      </c>
      <c r="C427" s="11">
        <v>2.21</v>
      </c>
      <c r="D427" s="11">
        <v>2.21</v>
      </c>
      <c r="E427" s="11"/>
      <c r="F427" s="11"/>
      <c r="G427" s="11"/>
      <c r="H427" s="11"/>
      <c r="I427" s="11"/>
      <c r="J427" s="11"/>
      <c r="K427" s="28">
        <f t="shared" si="11"/>
        <v>88.4</v>
      </c>
    </row>
    <row r="428" spans="1:11" ht="20.25" customHeight="1">
      <c r="A428" s="48">
        <v>403</v>
      </c>
      <c r="B428" s="26" t="s">
        <v>1257</v>
      </c>
      <c r="C428" s="11">
        <v>1.86</v>
      </c>
      <c r="D428" s="11">
        <v>1.86</v>
      </c>
      <c r="E428" s="11"/>
      <c r="F428" s="11"/>
      <c r="G428" s="11"/>
      <c r="H428" s="11"/>
      <c r="I428" s="11"/>
      <c r="J428" s="11"/>
      <c r="K428" s="28">
        <f t="shared" si="11"/>
        <v>74.4</v>
      </c>
    </row>
    <row r="429" spans="1:11" ht="20.25" customHeight="1">
      <c r="A429" s="48">
        <v>404</v>
      </c>
      <c r="B429" s="26" t="s">
        <v>3954</v>
      </c>
      <c r="C429" s="36">
        <v>0.51</v>
      </c>
      <c r="D429" s="11">
        <v>0.51</v>
      </c>
      <c r="E429" s="11"/>
      <c r="F429" s="11"/>
      <c r="G429" s="11"/>
      <c r="H429" s="11"/>
      <c r="I429" s="11"/>
      <c r="J429" s="11"/>
      <c r="K429" s="28">
        <f t="shared" si="11"/>
        <v>20.4</v>
      </c>
    </row>
    <row r="430" spans="1:11" ht="20.25" customHeight="1">
      <c r="A430" s="48">
        <v>405</v>
      </c>
      <c r="B430" s="26" t="s">
        <v>619</v>
      </c>
      <c r="C430" s="11">
        <v>2.16</v>
      </c>
      <c r="D430" s="11">
        <v>2.16</v>
      </c>
      <c r="E430" s="11"/>
      <c r="F430" s="11"/>
      <c r="G430" s="11"/>
      <c r="H430" s="11"/>
      <c r="I430" s="11"/>
      <c r="J430" s="11"/>
      <c r="K430" s="28">
        <f t="shared" si="11"/>
        <v>86.4</v>
      </c>
    </row>
    <row r="431" spans="1:11" ht="20.25" customHeight="1">
      <c r="A431" s="48">
        <v>406</v>
      </c>
      <c r="B431" s="26" t="s">
        <v>3953</v>
      </c>
      <c r="C431" s="36">
        <v>1.41</v>
      </c>
      <c r="D431" s="11">
        <v>1.41</v>
      </c>
      <c r="E431" s="11"/>
      <c r="F431" s="11"/>
      <c r="G431" s="11"/>
      <c r="H431" s="11"/>
      <c r="I431" s="11"/>
      <c r="J431" s="11"/>
      <c r="K431" s="28">
        <f t="shared" si="11"/>
        <v>56.4</v>
      </c>
    </row>
    <row r="432" spans="1:11" ht="20.25" customHeight="1">
      <c r="A432" s="48">
        <v>407</v>
      </c>
      <c r="B432" s="26" t="s">
        <v>639</v>
      </c>
      <c r="C432" s="11">
        <v>4.02</v>
      </c>
      <c r="D432" s="11">
        <v>4.02</v>
      </c>
      <c r="E432" s="11"/>
      <c r="F432" s="11"/>
      <c r="G432" s="11"/>
      <c r="H432" s="11"/>
      <c r="I432" s="11"/>
      <c r="J432" s="11"/>
      <c r="K432" s="28">
        <f t="shared" si="11"/>
        <v>160.79999999999998</v>
      </c>
    </row>
    <row r="433" spans="1:11" ht="20.25" customHeight="1">
      <c r="A433" s="48">
        <v>408</v>
      </c>
      <c r="B433" s="26" t="s">
        <v>1255</v>
      </c>
      <c r="C433" s="11">
        <v>0.36</v>
      </c>
      <c r="D433" s="11"/>
      <c r="E433" s="11"/>
      <c r="F433" s="11"/>
      <c r="G433" s="11"/>
      <c r="H433" s="11"/>
      <c r="I433" s="11"/>
      <c r="J433" s="11">
        <v>0.36</v>
      </c>
      <c r="K433" s="28">
        <f t="shared" si="11"/>
        <v>14.399999999999999</v>
      </c>
    </row>
    <row r="434" spans="1:11" ht="20.25" customHeight="1">
      <c r="A434" s="48">
        <v>409</v>
      </c>
      <c r="B434" s="26" t="s">
        <v>3104</v>
      </c>
      <c r="C434" s="11">
        <v>1.27</v>
      </c>
      <c r="D434" s="11"/>
      <c r="E434" s="11"/>
      <c r="F434" s="11"/>
      <c r="G434" s="11"/>
      <c r="H434" s="11"/>
      <c r="I434" s="11"/>
      <c r="J434" s="11">
        <v>1.27</v>
      </c>
      <c r="K434" s="28">
        <f t="shared" si="11"/>
        <v>50.8</v>
      </c>
    </row>
    <row r="435" spans="1:11" ht="20.25" customHeight="1">
      <c r="A435" s="48">
        <v>410</v>
      </c>
      <c r="B435" s="26" t="s">
        <v>2801</v>
      </c>
      <c r="C435" s="11">
        <v>0.81</v>
      </c>
      <c r="D435" s="11"/>
      <c r="E435" s="11"/>
      <c r="F435" s="11"/>
      <c r="G435" s="11"/>
      <c r="H435" s="11"/>
      <c r="I435" s="11"/>
      <c r="J435" s="11">
        <v>0.81</v>
      </c>
      <c r="K435" s="28">
        <f t="shared" si="11"/>
        <v>32.400000000000006</v>
      </c>
    </row>
    <row r="436" spans="1:11" ht="20.25" customHeight="1">
      <c r="A436" s="48">
        <v>411</v>
      </c>
      <c r="B436" s="34" t="s">
        <v>3519</v>
      </c>
      <c r="C436" s="11">
        <v>1.43</v>
      </c>
      <c r="D436" s="11">
        <v>1.43</v>
      </c>
      <c r="E436" s="11"/>
      <c r="F436" s="11"/>
      <c r="G436" s="11"/>
      <c r="H436" s="11"/>
      <c r="I436" s="11"/>
      <c r="J436" s="11"/>
      <c r="K436" s="28">
        <f t="shared" si="11"/>
        <v>57.199999999999996</v>
      </c>
    </row>
    <row r="437" spans="1:11" ht="20.25" customHeight="1">
      <c r="A437" s="48">
        <v>412</v>
      </c>
      <c r="B437" s="26" t="s">
        <v>3940</v>
      </c>
      <c r="C437" s="11">
        <v>0.99</v>
      </c>
      <c r="D437" s="11">
        <v>0.99</v>
      </c>
      <c r="E437" s="11"/>
      <c r="F437" s="11"/>
      <c r="G437" s="11"/>
      <c r="H437" s="11"/>
      <c r="I437" s="11"/>
      <c r="J437" s="11"/>
      <c r="K437" s="28">
        <f t="shared" si="11"/>
        <v>39.6</v>
      </c>
    </row>
    <row r="438" spans="1:11" ht="20.25" customHeight="1">
      <c r="A438" s="48">
        <v>413</v>
      </c>
      <c r="B438" s="34" t="s">
        <v>3520</v>
      </c>
      <c r="C438" s="11">
        <v>2.4</v>
      </c>
      <c r="D438" s="11">
        <v>2.4</v>
      </c>
      <c r="E438" s="11"/>
      <c r="F438" s="11"/>
      <c r="G438" s="11"/>
      <c r="H438" s="11"/>
      <c r="I438" s="11"/>
      <c r="J438" s="11"/>
      <c r="K438" s="28">
        <f t="shared" si="11"/>
        <v>96</v>
      </c>
    </row>
    <row r="439" spans="1:11" ht="20.25" customHeight="1">
      <c r="A439" s="48">
        <v>414</v>
      </c>
      <c r="B439" s="26" t="s">
        <v>1181</v>
      </c>
      <c r="C439" s="11">
        <v>2.34</v>
      </c>
      <c r="D439" s="11">
        <v>2.34</v>
      </c>
      <c r="E439" s="11"/>
      <c r="F439" s="11"/>
      <c r="G439" s="11"/>
      <c r="H439" s="11"/>
      <c r="I439" s="11"/>
      <c r="J439" s="11"/>
      <c r="K439" s="28">
        <f t="shared" si="11"/>
        <v>93.6</v>
      </c>
    </row>
    <row r="440" spans="1:11" ht="20.25" customHeight="1">
      <c r="A440" s="48">
        <v>415</v>
      </c>
      <c r="B440" s="26" t="s">
        <v>3944</v>
      </c>
      <c r="C440" s="11">
        <v>2.17</v>
      </c>
      <c r="D440" s="11">
        <v>2.17</v>
      </c>
      <c r="E440" s="11"/>
      <c r="F440" s="11"/>
      <c r="G440" s="11"/>
      <c r="H440" s="11"/>
      <c r="I440" s="11"/>
      <c r="J440" s="11"/>
      <c r="K440" s="28">
        <f t="shared" si="11"/>
        <v>86.8</v>
      </c>
    </row>
    <row r="441" spans="1:11" ht="20.25" customHeight="1">
      <c r="A441" s="48">
        <v>416</v>
      </c>
      <c r="B441" s="26" t="s">
        <v>3628</v>
      </c>
      <c r="C441" s="11">
        <v>1.04</v>
      </c>
      <c r="D441" s="11">
        <v>1.04</v>
      </c>
      <c r="E441" s="11"/>
      <c r="F441" s="11"/>
      <c r="G441" s="11"/>
      <c r="H441" s="11"/>
      <c r="I441" s="11"/>
      <c r="J441" s="11"/>
      <c r="K441" s="28">
        <f t="shared" si="11"/>
        <v>41.6</v>
      </c>
    </row>
    <row r="442" spans="1:11" ht="20.25" customHeight="1">
      <c r="A442" s="48">
        <v>417</v>
      </c>
      <c r="B442" s="26" t="s">
        <v>2675</v>
      </c>
      <c r="C442" s="36">
        <v>0.4</v>
      </c>
      <c r="D442" s="11">
        <v>0.4</v>
      </c>
      <c r="E442" s="11"/>
      <c r="F442" s="11"/>
      <c r="G442" s="11"/>
      <c r="H442" s="11"/>
      <c r="I442" s="11"/>
      <c r="J442" s="11"/>
      <c r="K442" s="28">
        <f t="shared" si="11"/>
        <v>16</v>
      </c>
    </row>
    <row r="443" spans="1:11" ht="20.25" customHeight="1">
      <c r="A443" s="48">
        <v>418</v>
      </c>
      <c r="B443" s="26" t="s">
        <v>1171</v>
      </c>
      <c r="C443" s="36">
        <v>2.19</v>
      </c>
      <c r="D443" s="11">
        <v>2.19</v>
      </c>
      <c r="E443" s="11"/>
      <c r="F443" s="11"/>
      <c r="G443" s="11"/>
      <c r="H443" s="11"/>
      <c r="I443" s="11"/>
      <c r="J443" s="11"/>
      <c r="K443" s="28">
        <f t="shared" si="11"/>
        <v>87.6</v>
      </c>
    </row>
    <row r="444" spans="1:11" ht="20.25" customHeight="1">
      <c r="A444" s="48">
        <v>419</v>
      </c>
      <c r="B444" s="26" t="s">
        <v>3629</v>
      </c>
      <c r="C444" s="36">
        <v>1.57</v>
      </c>
      <c r="D444" s="11">
        <v>1.57</v>
      </c>
      <c r="E444" s="11"/>
      <c r="F444" s="11"/>
      <c r="G444" s="11"/>
      <c r="H444" s="11"/>
      <c r="I444" s="11"/>
      <c r="J444" s="11"/>
      <c r="K444" s="28">
        <f t="shared" si="11"/>
        <v>62.800000000000004</v>
      </c>
    </row>
    <row r="445" spans="1:11" s="18" customFormat="1" ht="20.25" customHeight="1">
      <c r="A445" s="15"/>
      <c r="B445" s="15" t="s">
        <v>4269</v>
      </c>
      <c r="C445" s="38">
        <f>SUM(C419:C444)</f>
        <v>38.989999999999995</v>
      </c>
      <c r="D445" s="17">
        <f>SUM(D419:D444)</f>
        <v>33.769999999999996</v>
      </c>
      <c r="E445" s="17"/>
      <c r="F445" s="17"/>
      <c r="G445" s="17"/>
      <c r="H445" s="17"/>
      <c r="I445" s="17"/>
      <c r="J445" s="17">
        <f>SUM(J419:J444)</f>
        <v>5.220000000000001</v>
      </c>
      <c r="K445" s="31">
        <f>SUM(K419:K444)</f>
        <v>1559.5999999999995</v>
      </c>
    </row>
    <row r="446" spans="1:11" ht="39" customHeight="1">
      <c r="A446" s="48">
        <v>420</v>
      </c>
      <c r="B446" s="34" t="s">
        <v>3767</v>
      </c>
      <c r="C446" s="11">
        <v>35</v>
      </c>
      <c r="D446" s="11"/>
      <c r="E446" s="11"/>
      <c r="F446" s="11"/>
      <c r="G446" s="11"/>
      <c r="H446" s="11"/>
      <c r="I446" s="11">
        <v>35</v>
      </c>
      <c r="J446" s="11"/>
      <c r="K446" s="28">
        <f t="shared" si="11"/>
        <v>1400</v>
      </c>
    </row>
    <row r="447" spans="1:11" ht="23.25" customHeight="1">
      <c r="A447" s="48">
        <v>421</v>
      </c>
      <c r="B447" s="26" t="s">
        <v>980</v>
      </c>
      <c r="C447" s="11">
        <v>1.13</v>
      </c>
      <c r="D447" s="11"/>
      <c r="E447" s="11"/>
      <c r="F447" s="11"/>
      <c r="G447" s="11"/>
      <c r="H447" s="11"/>
      <c r="I447" s="11"/>
      <c r="J447" s="11">
        <v>1.13</v>
      </c>
      <c r="K447" s="28">
        <f t="shared" si="11"/>
        <v>45.199999999999996</v>
      </c>
    </row>
    <row r="448" spans="1:11" ht="23.25" customHeight="1">
      <c r="A448" s="48">
        <v>422</v>
      </c>
      <c r="B448" s="26" t="s">
        <v>3027</v>
      </c>
      <c r="C448" s="11">
        <v>2.86</v>
      </c>
      <c r="D448" s="11"/>
      <c r="E448" s="11"/>
      <c r="F448" s="11"/>
      <c r="G448" s="11"/>
      <c r="H448" s="11"/>
      <c r="I448" s="11"/>
      <c r="J448" s="11">
        <v>2.86</v>
      </c>
      <c r="K448" s="28">
        <f t="shared" si="11"/>
        <v>114.39999999999999</v>
      </c>
    </row>
    <row r="449" spans="1:11" ht="23.25" customHeight="1">
      <c r="A449" s="48">
        <v>423</v>
      </c>
      <c r="B449" s="26" t="s">
        <v>623</v>
      </c>
      <c r="C449" s="11">
        <v>1.74</v>
      </c>
      <c r="D449" s="11"/>
      <c r="E449" s="11"/>
      <c r="F449" s="11"/>
      <c r="G449" s="11"/>
      <c r="H449" s="11"/>
      <c r="I449" s="11"/>
      <c r="J449" s="11">
        <v>1.74</v>
      </c>
      <c r="K449" s="28">
        <f t="shared" si="11"/>
        <v>69.6</v>
      </c>
    </row>
    <row r="450" spans="1:11" ht="23.25" customHeight="1">
      <c r="A450" s="48">
        <v>424</v>
      </c>
      <c r="B450" s="26" t="s">
        <v>348</v>
      </c>
      <c r="C450" s="11">
        <v>2.12</v>
      </c>
      <c r="D450" s="11">
        <v>2.12</v>
      </c>
      <c r="E450" s="11"/>
      <c r="F450" s="11"/>
      <c r="G450" s="11"/>
      <c r="H450" s="11"/>
      <c r="I450" s="11"/>
      <c r="J450" s="11"/>
      <c r="K450" s="28">
        <f t="shared" si="11"/>
        <v>84.80000000000001</v>
      </c>
    </row>
    <row r="451" spans="1:11" ht="23.25" customHeight="1">
      <c r="A451" s="48">
        <v>425</v>
      </c>
      <c r="B451" s="26" t="s">
        <v>3939</v>
      </c>
      <c r="C451" s="11">
        <v>2.5</v>
      </c>
      <c r="D451" s="11"/>
      <c r="E451" s="11"/>
      <c r="F451" s="11"/>
      <c r="G451" s="11"/>
      <c r="H451" s="11"/>
      <c r="I451" s="11"/>
      <c r="J451" s="11">
        <v>2.5</v>
      </c>
      <c r="K451" s="28">
        <f t="shared" si="11"/>
        <v>100</v>
      </c>
    </row>
    <row r="452" spans="1:11" ht="23.25" customHeight="1">
      <c r="A452" s="48">
        <v>426</v>
      </c>
      <c r="B452" s="26" t="s">
        <v>798</v>
      </c>
      <c r="C452" s="11">
        <v>1.93</v>
      </c>
      <c r="D452" s="11">
        <v>1.93</v>
      </c>
      <c r="E452" s="11"/>
      <c r="F452" s="11"/>
      <c r="G452" s="11"/>
      <c r="H452" s="11"/>
      <c r="I452" s="11"/>
      <c r="J452" s="11"/>
      <c r="K452" s="28">
        <f t="shared" si="11"/>
        <v>77.2</v>
      </c>
    </row>
    <row r="453" spans="1:11" ht="23.25" customHeight="1">
      <c r="A453" s="48">
        <v>427</v>
      </c>
      <c r="B453" s="26" t="s">
        <v>652</v>
      </c>
      <c r="C453" s="36">
        <v>2.2</v>
      </c>
      <c r="D453" s="11">
        <v>2.2</v>
      </c>
      <c r="E453" s="11"/>
      <c r="F453" s="11"/>
      <c r="G453" s="11"/>
      <c r="H453" s="11"/>
      <c r="I453" s="11"/>
      <c r="J453" s="11"/>
      <c r="K453" s="28">
        <f t="shared" si="11"/>
        <v>88</v>
      </c>
    </row>
    <row r="454" spans="1:11" ht="23.25" customHeight="1">
      <c r="A454" s="48">
        <v>428</v>
      </c>
      <c r="B454" s="26" t="s">
        <v>1666</v>
      </c>
      <c r="C454" s="11">
        <v>1.05</v>
      </c>
      <c r="D454" s="11">
        <v>1.05</v>
      </c>
      <c r="E454" s="11"/>
      <c r="F454" s="11"/>
      <c r="G454" s="11"/>
      <c r="H454" s="11"/>
      <c r="I454" s="11"/>
      <c r="J454" s="11"/>
      <c r="K454" s="28">
        <f t="shared" si="11"/>
        <v>42</v>
      </c>
    </row>
    <row r="455" spans="1:11" ht="23.25" customHeight="1">
      <c r="A455" s="48">
        <v>429</v>
      </c>
      <c r="B455" s="26" t="s">
        <v>1974</v>
      </c>
      <c r="C455" s="11">
        <v>2.56</v>
      </c>
      <c r="D455" s="11">
        <v>2.56</v>
      </c>
      <c r="E455" s="11"/>
      <c r="F455" s="11"/>
      <c r="G455" s="11"/>
      <c r="H455" s="11"/>
      <c r="I455" s="11"/>
      <c r="J455" s="11"/>
      <c r="K455" s="28">
        <f t="shared" si="11"/>
        <v>102.4</v>
      </c>
    </row>
    <row r="456" spans="1:11" ht="23.25" customHeight="1">
      <c r="A456" s="48">
        <v>430</v>
      </c>
      <c r="B456" s="26" t="s">
        <v>2810</v>
      </c>
      <c r="C456" s="11">
        <v>1.06</v>
      </c>
      <c r="D456" s="11">
        <v>1.06</v>
      </c>
      <c r="E456" s="11"/>
      <c r="F456" s="11"/>
      <c r="G456" s="11"/>
      <c r="H456" s="11"/>
      <c r="I456" s="11"/>
      <c r="J456" s="11"/>
      <c r="K456" s="28">
        <f t="shared" si="11"/>
        <v>42.400000000000006</v>
      </c>
    </row>
    <row r="457" spans="1:11" ht="23.25" customHeight="1">
      <c r="A457" s="48">
        <v>431</v>
      </c>
      <c r="B457" s="26" t="s">
        <v>3354</v>
      </c>
      <c r="C457" s="11">
        <v>1.27</v>
      </c>
      <c r="D457" s="11"/>
      <c r="E457" s="11"/>
      <c r="F457" s="11"/>
      <c r="G457" s="11"/>
      <c r="H457" s="11"/>
      <c r="I457" s="11"/>
      <c r="J457" s="11">
        <v>1.27</v>
      </c>
      <c r="K457" s="28">
        <f t="shared" si="11"/>
        <v>50.8</v>
      </c>
    </row>
    <row r="458" spans="1:11" ht="23.25" customHeight="1">
      <c r="A458" s="48">
        <v>432</v>
      </c>
      <c r="B458" s="34" t="s">
        <v>3521</v>
      </c>
      <c r="C458" s="36">
        <v>2.33</v>
      </c>
      <c r="D458" s="11">
        <v>0.52</v>
      </c>
      <c r="E458" s="11"/>
      <c r="F458" s="11"/>
      <c r="G458" s="11"/>
      <c r="H458" s="11"/>
      <c r="I458" s="11"/>
      <c r="J458" s="11">
        <v>1.81</v>
      </c>
      <c r="K458" s="28">
        <f t="shared" si="11"/>
        <v>93.2</v>
      </c>
    </row>
    <row r="459" spans="1:11" ht="23.25" customHeight="1">
      <c r="A459" s="48">
        <v>433</v>
      </c>
      <c r="B459" s="26" t="s">
        <v>795</v>
      </c>
      <c r="C459" s="11">
        <v>1.75</v>
      </c>
      <c r="D459" s="11"/>
      <c r="E459" s="11"/>
      <c r="F459" s="11"/>
      <c r="G459" s="11"/>
      <c r="H459" s="11"/>
      <c r="I459" s="11"/>
      <c r="J459" s="11">
        <v>1.75</v>
      </c>
      <c r="K459" s="28">
        <f t="shared" si="11"/>
        <v>70</v>
      </c>
    </row>
    <row r="460" spans="1:11" ht="23.25" customHeight="1">
      <c r="A460" s="48">
        <v>434</v>
      </c>
      <c r="B460" s="26" t="s">
        <v>3094</v>
      </c>
      <c r="C460" s="11">
        <v>1.74</v>
      </c>
      <c r="D460" s="11">
        <v>0.74</v>
      </c>
      <c r="E460" s="11"/>
      <c r="F460" s="11"/>
      <c r="G460" s="11"/>
      <c r="H460" s="11"/>
      <c r="I460" s="11"/>
      <c r="J460" s="11">
        <v>1</v>
      </c>
      <c r="K460" s="28">
        <f t="shared" si="11"/>
        <v>69.6</v>
      </c>
    </row>
    <row r="461" spans="1:11" ht="23.25" customHeight="1">
      <c r="A461" s="48">
        <v>435</v>
      </c>
      <c r="B461" s="26" t="s">
        <v>3935</v>
      </c>
      <c r="C461" s="11">
        <v>2.61</v>
      </c>
      <c r="D461" s="11">
        <v>2.61</v>
      </c>
      <c r="E461" s="11"/>
      <c r="F461" s="11"/>
      <c r="G461" s="11"/>
      <c r="H461" s="11"/>
      <c r="I461" s="11"/>
      <c r="J461" s="11"/>
      <c r="K461" s="28">
        <f t="shared" si="11"/>
        <v>104.39999999999999</v>
      </c>
    </row>
    <row r="462" spans="1:11" ht="23.25" customHeight="1">
      <c r="A462" s="48">
        <v>436</v>
      </c>
      <c r="B462" s="34" t="s">
        <v>3603</v>
      </c>
      <c r="C462" s="36">
        <v>1.87</v>
      </c>
      <c r="D462" s="11">
        <v>1.87</v>
      </c>
      <c r="E462" s="11"/>
      <c r="F462" s="11"/>
      <c r="G462" s="11"/>
      <c r="H462" s="11"/>
      <c r="I462" s="11"/>
      <c r="J462" s="11"/>
      <c r="K462" s="28">
        <f aca="true" t="shared" si="12" ref="K462:K495">C462*40</f>
        <v>74.80000000000001</v>
      </c>
    </row>
    <row r="463" spans="1:11" ht="23.25" customHeight="1">
      <c r="A463" s="48">
        <v>437</v>
      </c>
      <c r="B463" s="26" t="s">
        <v>1183</v>
      </c>
      <c r="C463" s="36">
        <v>1.4</v>
      </c>
      <c r="D463" s="11">
        <v>1.4</v>
      </c>
      <c r="E463" s="11"/>
      <c r="F463" s="11"/>
      <c r="G463" s="11"/>
      <c r="H463" s="11"/>
      <c r="I463" s="11"/>
      <c r="J463" s="11"/>
      <c r="K463" s="28">
        <f t="shared" si="12"/>
        <v>56</v>
      </c>
    </row>
    <row r="464" spans="1:11" ht="23.25" customHeight="1">
      <c r="A464" s="48">
        <v>438</v>
      </c>
      <c r="B464" s="26" t="s">
        <v>1164</v>
      </c>
      <c r="C464" s="36">
        <v>1.9</v>
      </c>
      <c r="D464" s="11">
        <v>1.9</v>
      </c>
      <c r="E464" s="11"/>
      <c r="F464" s="11"/>
      <c r="G464" s="11"/>
      <c r="H464" s="11"/>
      <c r="I464" s="11"/>
      <c r="J464" s="11"/>
      <c r="K464" s="28">
        <f t="shared" si="12"/>
        <v>76</v>
      </c>
    </row>
    <row r="465" spans="1:11" ht="23.25" customHeight="1">
      <c r="A465" s="48">
        <v>439</v>
      </c>
      <c r="B465" s="34" t="s">
        <v>3229</v>
      </c>
      <c r="C465" s="11">
        <v>2.09</v>
      </c>
      <c r="D465" s="11"/>
      <c r="E465" s="11"/>
      <c r="F465" s="11"/>
      <c r="G465" s="11"/>
      <c r="H465" s="11"/>
      <c r="I465" s="11"/>
      <c r="J465" s="11">
        <v>2.09</v>
      </c>
      <c r="K465" s="28">
        <f t="shared" si="12"/>
        <v>83.6</v>
      </c>
    </row>
    <row r="466" spans="1:11" ht="23.25" customHeight="1">
      <c r="A466" s="48">
        <v>440</v>
      </c>
      <c r="B466" s="34" t="s">
        <v>2757</v>
      </c>
      <c r="C466" s="11">
        <v>1.64</v>
      </c>
      <c r="D466" s="11">
        <v>1.64</v>
      </c>
      <c r="E466" s="11"/>
      <c r="F466" s="11"/>
      <c r="G466" s="11"/>
      <c r="H466" s="11"/>
      <c r="I466" s="11"/>
      <c r="J466" s="11"/>
      <c r="K466" s="28">
        <f t="shared" si="12"/>
        <v>65.6</v>
      </c>
    </row>
    <row r="467" spans="1:11" ht="23.25" customHeight="1">
      <c r="A467" s="48">
        <v>441</v>
      </c>
      <c r="B467" s="26" t="s">
        <v>1160</v>
      </c>
      <c r="C467" s="36">
        <v>5.45</v>
      </c>
      <c r="D467" s="11">
        <v>5</v>
      </c>
      <c r="E467" s="11"/>
      <c r="F467" s="11"/>
      <c r="G467" s="11"/>
      <c r="H467" s="11"/>
      <c r="I467" s="11"/>
      <c r="J467" s="11">
        <v>0.45</v>
      </c>
      <c r="K467" s="28">
        <f t="shared" si="12"/>
        <v>218</v>
      </c>
    </row>
    <row r="468" spans="1:11" s="18" customFormat="1" ht="23.25" customHeight="1">
      <c r="A468" s="15"/>
      <c r="B468" s="15" t="s">
        <v>4269</v>
      </c>
      <c r="C468" s="38">
        <f>SUM(C446:C467)</f>
        <v>78.20000000000003</v>
      </c>
      <c r="D468" s="17">
        <f>SUM(D446:D467)</f>
        <v>26.599999999999998</v>
      </c>
      <c r="E468" s="17"/>
      <c r="F468" s="17"/>
      <c r="G468" s="17"/>
      <c r="H468" s="17"/>
      <c r="I468" s="17">
        <f>SUM(I446:I467)</f>
        <v>35</v>
      </c>
      <c r="J468" s="17">
        <f>SUM(J446:J467)</f>
        <v>16.599999999999998</v>
      </c>
      <c r="K468" s="31">
        <f>SUM(K446:K467)</f>
        <v>3128</v>
      </c>
    </row>
    <row r="469" spans="1:11" ht="23.25" customHeight="1">
      <c r="A469" s="48">
        <v>442</v>
      </c>
      <c r="B469" s="26" t="s">
        <v>338</v>
      </c>
      <c r="C469" s="11">
        <v>1.63</v>
      </c>
      <c r="D469" s="11"/>
      <c r="E469" s="11"/>
      <c r="F469" s="11"/>
      <c r="G469" s="11"/>
      <c r="H469" s="11"/>
      <c r="I469" s="11"/>
      <c r="J469" s="11">
        <v>1.63</v>
      </c>
      <c r="K469" s="28">
        <f t="shared" si="12"/>
        <v>65.19999999999999</v>
      </c>
    </row>
    <row r="470" spans="1:11" ht="23.25" customHeight="1">
      <c r="A470" s="48">
        <v>443</v>
      </c>
      <c r="B470" s="26" t="s">
        <v>4063</v>
      </c>
      <c r="C470" s="11">
        <v>1.14</v>
      </c>
      <c r="D470" s="11"/>
      <c r="E470" s="11"/>
      <c r="F470" s="11"/>
      <c r="G470" s="11"/>
      <c r="H470" s="11"/>
      <c r="I470" s="11"/>
      <c r="J470" s="11">
        <v>1.14</v>
      </c>
      <c r="K470" s="28">
        <f t="shared" si="12"/>
        <v>45.599999999999994</v>
      </c>
    </row>
    <row r="471" spans="1:11" ht="23.25" customHeight="1">
      <c r="A471" s="48">
        <v>444</v>
      </c>
      <c r="B471" s="26" t="s">
        <v>2807</v>
      </c>
      <c r="C471" s="11">
        <v>1.18</v>
      </c>
      <c r="D471" s="11">
        <v>1.18</v>
      </c>
      <c r="E471" s="11"/>
      <c r="F471" s="11"/>
      <c r="G471" s="11"/>
      <c r="H471" s="11"/>
      <c r="I471" s="11"/>
      <c r="J471" s="11"/>
      <c r="K471" s="28">
        <f t="shared" si="12"/>
        <v>47.199999999999996</v>
      </c>
    </row>
    <row r="472" spans="1:11" ht="23.25" customHeight="1">
      <c r="A472" s="48">
        <v>445</v>
      </c>
      <c r="B472" s="26" t="s">
        <v>801</v>
      </c>
      <c r="C472" s="11">
        <v>2.12</v>
      </c>
      <c r="D472" s="11">
        <v>2.12</v>
      </c>
      <c r="E472" s="11"/>
      <c r="F472" s="11"/>
      <c r="G472" s="11"/>
      <c r="H472" s="11"/>
      <c r="I472" s="11"/>
      <c r="J472" s="11"/>
      <c r="K472" s="28">
        <f t="shared" si="12"/>
        <v>84.80000000000001</v>
      </c>
    </row>
    <row r="473" spans="1:11" ht="23.25" customHeight="1">
      <c r="A473" s="48">
        <v>446</v>
      </c>
      <c r="B473" s="26" t="s">
        <v>1673</v>
      </c>
      <c r="C473" s="11">
        <v>1</v>
      </c>
      <c r="D473" s="11"/>
      <c r="E473" s="11"/>
      <c r="F473" s="11"/>
      <c r="G473" s="11"/>
      <c r="H473" s="11"/>
      <c r="I473" s="11"/>
      <c r="J473" s="11">
        <v>1</v>
      </c>
      <c r="K473" s="28">
        <f t="shared" si="12"/>
        <v>40</v>
      </c>
    </row>
    <row r="474" spans="1:11" ht="23.25" customHeight="1">
      <c r="A474" s="48">
        <v>447</v>
      </c>
      <c r="B474" s="26" t="s">
        <v>1274</v>
      </c>
      <c r="C474" s="36">
        <v>1.22</v>
      </c>
      <c r="D474" s="11">
        <v>1.22</v>
      </c>
      <c r="E474" s="11"/>
      <c r="F474" s="11"/>
      <c r="G474" s="11"/>
      <c r="H474" s="11"/>
      <c r="I474" s="11"/>
      <c r="J474" s="11"/>
      <c r="K474" s="28">
        <f t="shared" si="12"/>
        <v>48.8</v>
      </c>
    </row>
    <row r="475" spans="1:11" ht="23.25" customHeight="1">
      <c r="A475" s="48">
        <v>448</v>
      </c>
      <c r="B475" s="26" t="s">
        <v>3097</v>
      </c>
      <c r="C475" s="11">
        <v>1</v>
      </c>
      <c r="D475" s="11"/>
      <c r="E475" s="11"/>
      <c r="F475" s="11"/>
      <c r="G475" s="11"/>
      <c r="H475" s="11"/>
      <c r="I475" s="11"/>
      <c r="J475" s="11">
        <v>1</v>
      </c>
      <c r="K475" s="28">
        <f t="shared" si="12"/>
        <v>40</v>
      </c>
    </row>
    <row r="476" spans="1:11" ht="23.25" customHeight="1">
      <c r="A476" s="48">
        <v>449</v>
      </c>
      <c r="B476" s="26" t="s">
        <v>349</v>
      </c>
      <c r="C476" s="36">
        <v>1.68</v>
      </c>
      <c r="D476" s="11">
        <v>1.41</v>
      </c>
      <c r="E476" s="11"/>
      <c r="F476" s="11"/>
      <c r="G476" s="11"/>
      <c r="H476" s="11"/>
      <c r="I476" s="11"/>
      <c r="J476" s="11">
        <v>0.27</v>
      </c>
      <c r="K476" s="28">
        <f t="shared" si="12"/>
        <v>67.2</v>
      </c>
    </row>
    <row r="477" spans="1:11" ht="23.25" customHeight="1">
      <c r="A477" s="48">
        <v>450</v>
      </c>
      <c r="B477" s="26" t="s">
        <v>3089</v>
      </c>
      <c r="C477" s="11">
        <v>0.4</v>
      </c>
      <c r="D477" s="11"/>
      <c r="E477" s="11"/>
      <c r="F477" s="11"/>
      <c r="G477" s="11"/>
      <c r="H477" s="11"/>
      <c r="I477" s="11"/>
      <c r="J477" s="11">
        <v>0.4</v>
      </c>
      <c r="K477" s="28">
        <f t="shared" si="12"/>
        <v>16</v>
      </c>
    </row>
    <row r="478" spans="1:11" ht="23.25" customHeight="1">
      <c r="A478" s="48">
        <v>451</v>
      </c>
      <c r="B478" s="34" t="s">
        <v>3604</v>
      </c>
      <c r="C478" s="11">
        <v>1.42</v>
      </c>
      <c r="D478" s="11">
        <v>1.42</v>
      </c>
      <c r="E478" s="11"/>
      <c r="F478" s="11"/>
      <c r="G478" s="11"/>
      <c r="H478" s="11"/>
      <c r="I478" s="11"/>
      <c r="J478" s="11"/>
      <c r="K478" s="28">
        <f t="shared" si="12"/>
        <v>56.8</v>
      </c>
    </row>
    <row r="479" spans="1:11" ht="23.25" customHeight="1">
      <c r="A479" s="48">
        <v>452</v>
      </c>
      <c r="B479" s="34" t="s">
        <v>3605</v>
      </c>
      <c r="C479" s="11">
        <v>0.39</v>
      </c>
      <c r="D479" s="11">
        <v>0.39</v>
      </c>
      <c r="E479" s="11"/>
      <c r="F479" s="11"/>
      <c r="G479" s="11"/>
      <c r="H479" s="11"/>
      <c r="I479" s="11"/>
      <c r="J479" s="11"/>
      <c r="K479" s="28">
        <f t="shared" si="12"/>
        <v>15.600000000000001</v>
      </c>
    </row>
    <row r="480" spans="1:11" ht="23.25" customHeight="1">
      <c r="A480" s="48">
        <v>453</v>
      </c>
      <c r="B480" s="26" t="s">
        <v>1667</v>
      </c>
      <c r="C480" s="36">
        <v>1.91</v>
      </c>
      <c r="D480" s="11">
        <v>1.91</v>
      </c>
      <c r="E480" s="11"/>
      <c r="F480" s="11"/>
      <c r="G480" s="11"/>
      <c r="H480" s="11"/>
      <c r="I480" s="11"/>
      <c r="J480" s="11"/>
      <c r="K480" s="28">
        <f t="shared" si="12"/>
        <v>76.39999999999999</v>
      </c>
    </row>
    <row r="481" spans="1:11" ht="23.25" customHeight="1">
      <c r="A481" s="48">
        <v>454</v>
      </c>
      <c r="B481" s="26" t="s">
        <v>2674</v>
      </c>
      <c r="C481" s="11">
        <v>2.1</v>
      </c>
      <c r="D481" s="11">
        <v>2.1</v>
      </c>
      <c r="E481" s="11"/>
      <c r="F481" s="11"/>
      <c r="G481" s="11"/>
      <c r="H481" s="11"/>
      <c r="I481" s="11"/>
      <c r="J481" s="11"/>
      <c r="K481" s="28">
        <f t="shared" si="12"/>
        <v>84</v>
      </c>
    </row>
    <row r="482" spans="1:11" ht="23.25" customHeight="1">
      <c r="A482" s="48">
        <v>455</v>
      </c>
      <c r="B482" s="26" t="s">
        <v>615</v>
      </c>
      <c r="C482" s="36">
        <v>1.87</v>
      </c>
      <c r="D482" s="11">
        <v>1.87</v>
      </c>
      <c r="E482" s="11"/>
      <c r="F482" s="11"/>
      <c r="G482" s="11"/>
      <c r="H482" s="11"/>
      <c r="I482" s="11"/>
      <c r="J482" s="11"/>
      <c r="K482" s="28">
        <f t="shared" si="12"/>
        <v>74.80000000000001</v>
      </c>
    </row>
    <row r="483" spans="1:11" ht="23.25" customHeight="1">
      <c r="A483" s="48">
        <v>456</v>
      </c>
      <c r="B483" s="34" t="s">
        <v>4255</v>
      </c>
      <c r="C483" s="11">
        <v>3.04</v>
      </c>
      <c r="D483" s="11">
        <v>3.04</v>
      </c>
      <c r="E483" s="11"/>
      <c r="F483" s="11"/>
      <c r="G483" s="11"/>
      <c r="H483" s="11"/>
      <c r="I483" s="11"/>
      <c r="J483" s="11"/>
      <c r="K483" s="28">
        <f t="shared" si="12"/>
        <v>121.6</v>
      </c>
    </row>
    <row r="484" spans="1:11" ht="23.25" customHeight="1">
      <c r="A484" s="48">
        <v>457</v>
      </c>
      <c r="B484" s="34" t="s">
        <v>1019</v>
      </c>
      <c r="C484" s="11">
        <v>1.14</v>
      </c>
      <c r="D484" s="11">
        <v>1.14</v>
      </c>
      <c r="E484" s="11"/>
      <c r="F484" s="11"/>
      <c r="G484" s="11"/>
      <c r="H484" s="11"/>
      <c r="I484" s="11"/>
      <c r="J484" s="11"/>
      <c r="K484" s="28">
        <f t="shared" si="12"/>
        <v>45.599999999999994</v>
      </c>
    </row>
    <row r="485" spans="1:11" ht="23.25" customHeight="1">
      <c r="A485" s="48">
        <v>458</v>
      </c>
      <c r="B485" s="26" t="s">
        <v>2697</v>
      </c>
      <c r="C485" s="36">
        <v>1.14</v>
      </c>
      <c r="D485" s="11">
        <v>1.14</v>
      </c>
      <c r="E485" s="11"/>
      <c r="F485" s="11"/>
      <c r="G485" s="11"/>
      <c r="H485" s="11"/>
      <c r="I485" s="11"/>
      <c r="J485" s="11"/>
      <c r="K485" s="28">
        <f t="shared" si="12"/>
        <v>45.599999999999994</v>
      </c>
    </row>
    <row r="486" spans="1:11" ht="23.25" customHeight="1">
      <c r="A486" s="48">
        <v>459</v>
      </c>
      <c r="B486" s="26" t="s">
        <v>799</v>
      </c>
      <c r="C486" s="11">
        <v>2.44</v>
      </c>
      <c r="D486" s="11">
        <v>2.44</v>
      </c>
      <c r="E486" s="11"/>
      <c r="F486" s="11"/>
      <c r="G486" s="11"/>
      <c r="H486" s="11"/>
      <c r="I486" s="11"/>
      <c r="J486" s="11"/>
      <c r="K486" s="28">
        <f t="shared" si="12"/>
        <v>97.6</v>
      </c>
    </row>
    <row r="487" spans="1:11" ht="23.25" customHeight="1">
      <c r="A487" s="48">
        <v>460</v>
      </c>
      <c r="B487" s="26" t="s">
        <v>3950</v>
      </c>
      <c r="C487" s="11">
        <v>3.27</v>
      </c>
      <c r="D487" s="11">
        <v>3.27</v>
      </c>
      <c r="E487" s="11"/>
      <c r="F487" s="11"/>
      <c r="G487" s="11"/>
      <c r="H487" s="11"/>
      <c r="I487" s="11"/>
      <c r="J487" s="11"/>
      <c r="K487" s="28">
        <f t="shared" si="12"/>
        <v>130.8</v>
      </c>
    </row>
    <row r="488" spans="1:11" ht="23.25" customHeight="1">
      <c r="A488" s="48">
        <v>461</v>
      </c>
      <c r="B488" s="26" t="s">
        <v>3107</v>
      </c>
      <c r="C488" s="36">
        <v>3.13</v>
      </c>
      <c r="D488" s="11">
        <v>3.13</v>
      </c>
      <c r="E488" s="11"/>
      <c r="F488" s="11"/>
      <c r="G488" s="11"/>
      <c r="H488" s="11"/>
      <c r="I488" s="11"/>
      <c r="J488" s="11"/>
      <c r="K488" s="28">
        <f t="shared" si="12"/>
        <v>125.19999999999999</v>
      </c>
    </row>
    <row r="489" spans="1:11" ht="23.25" customHeight="1">
      <c r="A489" s="48">
        <v>462</v>
      </c>
      <c r="B489" s="26" t="s">
        <v>331</v>
      </c>
      <c r="C489" s="36">
        <v>3.14</v>
      </c>
      <c r="D489" s="11">
        <v>3.14</v>
      </c>
      <c r="E489" s="11"/>
      <c r="F489" s="11"/>
      <c r="G489" s="11"/>
      <c r="H489" s="11"/>
      <c r="I489" s="11"/>
      <c r="J489" s="11"/>
      <c r="K489" s="28">
        <f t="shared" si="12"/>
        <v>125.60000000000001</v>
      </c>
    </row>
    <row r="490" spans="1:11" ht="23.25" customHeight="1">
      <c r="A490" s="48">
        <v>463</v>
      </c>
      <c r="B490" s="26" t="s">
        <v>3093</v>
      </c>
      <c r="C490" s="11">
        <v>2.09</v>
      </c>
      <c r="D490" s="11">
        <v>2.09</v>
      </c>
      <c r="E490" s="11"/>
      <c r="F490" s="11"/>
      <c r="G490" s="11"/>
      <c r="H490" s="11"/>
      <c r="I490" s="11"/>
      <c r="J490" s="11"/>
      <c r="K490" s="28">
        <f t="shared" si="12"/>
        <v>83.6</v>
      </c>
    </row>
    <row r="491" spans="1:11" ht="23.25" customHeight="1">
      <c r="A491" s="48">
        <v>464</v>
      </c>
      <c r="B491" s="26" t="s">
        <v>3088</v>
      </c>
      <c r="C491" s="11">
        <v>0.34</v>
      </c>
      <c r="D491" s="11"/>
      <c r="E491" s="11"/>
      <c r="F491" s="11"/>
      <c r="G491" s="11"/>
      <c r="H491" s="11"/>
      <c r="I491" s="11"/>
      <c r="J491" s="11">
        <v>0.34</v>
      </c>
      <c r="K491" s="28">
        <f t="shared" si="12"/>
        <v>13.600000000000001</v>
      </c>
    </row>
    <row r="492" spans="1:11" s="18" customFormat="1" ht="23.25" customHeight="1">
      <c r="A492" s="15"/>
      <c r="B492" s="15" t="s">
        <v>4269</v>
      </c>
      <c r="C492" s="17">
        <f>SUM(C469:C491)</f>
        <v>38.790000000000006</v>
      </c>
      <c r="D492" s="17">
        <f>SUM(D469:D491)</f>
        <v>33.01</v>
      </c>
      <c r="E492" s="17"/>
      <c r="F492" s="17"/>
      <c r="G492" s="17"/>
      <c r="H492" s="17"/>
      <c r="I492" s="17"/>
      <c r="J492" s="17">
        <f>SUM(J469:J491)</f>
        <v>5.779999999999999</v>
      </c>
      <c r="K492" s="31">
        <f>SUM(K469:K491)</f>
        <v>1551.5999999999997</v>
      </c>
    </row>
    <row r="493" spans="1:11" ht="23.25" customHeight="1">
      <c r="A493" s="48">
        <v>465</v>
      </c>
      <c r="B493" s="26" t="s">
        <v>3952</v>
      </c>
      <c r="C493" s="11">
        <v>1.24</v>
      </c>
      <c r="D493" s="11">
        <v>1.24</v>
      </c>
      <c r="E493" s="11"/>
      <c r="F493" s="11"/>
      <c r="G493" s="11"/>
      <c r="H493" s="11"/>
      <c r="I493" s="11"/>
      <c r="J493" s="11"/>
      <c r="K493" s="28">
        <f t="shared" si="12"/>
        <v>49.6</v>
      </c>
    </row>
    <row r="494" spans="1:11" ht="23.25" customHeight="1">
      <c r="A494" s="48">
        <v>466</v>
      </c>
      <c r="B494" s="34" t="s">
        <v>2771</v>
      </c>
      <c r="C494" s="36">
        <v>1.32</v>
      </c>
      <c r="D494" s="11">
        <v>1.32</v>
      </c>
      <c r="E494" s="11"/>
      <c r="F494" s="11"/>
      <c r="G494" s="11"/>
      <c r="H494" s="11"/>
      <c r="I494" s="11"/>
      <c r="J494" s="11"/>
      <c r="K494" s="28">
        <f t="shared" si="12"/>
        <v>52.800000000000004</v>
      </c>
    </row>
    <row r="495" spans="1:11" ht="23.25" customHeight="1">
      <c r="A495" s="48">
        <v>467</v>
      </c>
      <c r="B495" s="26" t="s">
        <v>969</v>
      </c>
      <c r="C495" s="36">
        <v>2.1</v>
      </c>
      <c r="D495" s="11">
        <v>2.1</v>
      </c>
      <c r="E495" s="11"/>
      <c r="F495" s="11"/>
      <c r="G495" s="11"/>
      <c r="H495" s="11"/>
      <c r="I495" s="11"/>
      <c r="J495" s="11"/>
      <c r="K495" s="28">
        <f t="shared" si="12"/>
        <v>84</v>
      </c>
    </row>
    <row r="496" spans="1:11" ht="23.25" customHeight="1">
      <c r="A496" s="48">
        <v>468</v>
      </c>
      <c r="B496" s="26" t="s">
        <v>1009</v>
      </c>
      <c r="C496" s="36">
        <v>1.45</v>
      </c>
      <c r="D496" s="11">
        <v>1.45</v>
      </c>
      <c r="E496" s="11"/>
      <c r="F496" s="11"/>
      <c r="G496" s="11"/>
      <c r="H496" s="11"/>
      <c r="I496" s="11"/>
      <c r="J496" s="11"/>
      <c r="K496" s="28">
        <f aca="true" t="shared" si="13" ref="K496:K542">C496*40</f>
        <v>58</v>
      </c>
    </row>
    <row r="497" spans="1:11" ht="23.25" customHeight="1">
      <c r="A497" s="48">
        <v>469</v>
      </c>
      <c r="B497" s="26" t="s">
        <v>347</v>
      </c>
      <c r="C497" s="11">
        <v>2.2</v>
      </c>
      <c r="D497" s="11">
        <v>2.2</v>
      </c>
      <c r="E497" s="11"/>
      <c r="F497" s="11"/>
      <c r="G497" s="11"/>
      <c r="H497" s="11"/>
      <c r="I497" s="11"/>
      <c r="J497" s="11"/>
      <c r="K497" s="28">
        <f t="shared" si="13"/>
        <v>88</v>
      </c>
    </row>
    <row r="498" spans="1:11" ht="23.25" customHeight="1">
      <c r="A498" s="48">
        <v>470</v>
      </c>
      <c r="B498" s="26" t="s">
        <v>620</v>
      </c>
      <c r="C498" s="11">
        <v>0.33</v>
      </c>
      <c r="D498" s="11">
        <v>0.33</v>
      </c>
      <c r="E498" s="11"/>
      <c r="F498" s="11"/>
      <c r="G498" s="11"/>
      <c r="H498" s="11"/>
      <c r="I498" s="11"/>
      <c r="J498" s="11"/>
      <c r="K498" s="28">
        <f t="shared" si="13"/>
        <v>13.200000000000001</v>
      </c>
    </row>
    <row r="499" spans="1:11" ht="23.25" customHeight="1">
      <c r="A499" s="48">
        <v>471</v>
      </c>
      <c r="B499" s="34" t="s">
        <v>2772</v>
      </c>
      <c r="C499" s="11">
        <v>1.6</v>
      </c>
      <c r="D499" s="11"/>
      <c r="E499" s="11"/>
      <c r="F499" s="11"/>
      <c r="G499" s="11"/>
      <c r="H499" s="11"/>
      <c r="I499" s="11"/>
      <c r="J499" s="11">
        <v>1.6</v>
      </c>
      <c r="K499" s="28">
        <f t="shared" si="13"/>
        <v>64</v>
      </c>
    </row>
    <row r="500" spans="1:11" ht="23.25" customHeight="1">
      <c r="A500" s="48">
        <v>472</v>
      </c>
      <c r="B500" s="26" t="s">
        <v>1268</v>
      </c>
      <c r="C500" s="36">
        <v>2.42</v>
      </c>
      <c r="D500" s="11">
        <v>2.42</v>
      </c>
      <c r="E500" s="11"/>
      <c r="F500" s="11"/>
      <c r="G500" s="11"/>
      <c r="H500" s="11"/>
      <c r="I500" s="11"/>
      <c r="J500" s="11"/>
      <c r="K500" s="28">
        <f t="shared" si="13"/>
        <v>96.8</v>
      </c>
    </row>
    <row r="501" spans="1:11" ht="23.25" customHeight="1">
      <c r="A501" s="48">
        <v>473</v>
      </c>
      <c r="B501" s="26" t="s">
        <v>355</v>
      </c>
      <c r="C501" s="11">
        <v>3.11</v>
      </c>
      <c r="D501" s="11">
        <v>3.11</v>
      </c>
      <c r="E501" s="11"/>
      <c r="F501" s="11"/>
      <c r="G501" s="11"/>
      <c r="H501" s="11"/>
      <c r="I501" s="11"/>
      <c r="J501" s="11"/>
      <c r="K501" s="28">
        <f t="shared" si="13"/>
        <v>124.39999999999999</v>
      </c>
    </row>
    <row r="502" spans="1:11" ht="23.25" customHeight="1">
      <c r="A502" s="48">
        <v>474</v>
      </c>
      <c r="B502" s="26" t="s">
        <v>650</v>
      </c>
      <c r="C502" s="11">
        <v>1.59</v>
      </c>
      <c r="D502" s="11">
        <v>1.59</v>
      </c>
      <c r="E502" s="11"/>
      <c r="F502" s="11"/>
      <c r="G502" s="11"/>
      <c r="H502" s="11"/>
      <c r="I502" s="11"/>
      <c r="J502" s="11"/>
      <c r="K502" s="28">
        <f t="shared" si="13"/>
        <v>63.6</v>
      </c>
    </row>
    <row r="503" spans="1:11" ht="23.25" customHeight="1">
      <c r="A503" s="48">
        <v>475</v>
      </c>
      <c r="B503" s="26" t="s">
        <v>624</v>
      </c>
      <c r="C503" s="11">
        <v>0.48</v>
      </c>
      <c r="D503" s="11">
        <v>0.48</v>
      </c>
      <c r="E503" s="11"/>
      <c r="F503" s="11"/>
      <c r="G503" s="11"/>
      <c r="H503" s="11"/>
      <c r="I503" s="11"/>
      <c r="J503" s="11"/>
      <c r="K503" s="28">
        <f t="shared" si="13"/>
        <v>19.2</v>
      </c>
    </row>
    <row r="504" spans="1:11" ht="23.25" customHeight="1">
      <c r="A504" s="48">
        <v>476</v>
      </c>
      <c r="B504" s="26" t="s">
        <v>4103</v>
      </c>
      <c r="C504" s="36">
        <v>3</v>
      </c>
      <c r="D504" s="11">
        <v>3</v>
      </c>
      <c r="E504" s="11"/>
      <c r="F504" s="11"/>
      <c r="G504" s="11"/>
      <c r="H504" s="11"/>
      <c r="I504" s="11"/>
      <c r="J504" s="11"/>
      <c r="K504" s="28">
        <f t="shared" si="13"/>
        <v>120</v>
      </c>
    </row>
    <row r="505" spans="1:11" ht="23.25" customHeight="1">
      <c r="A505" s="48">
        <v>477</v>
      </c>
      <c r="B505" s="26" t="s">
        <v>1196</v>
      </c>
      <c r="C505" s="11">
        <v>1.71</v>
      </c>
      <c r="D505" s="11">
        <v>1.71</v>
      </c>
      <c r="E505" s="11"/>
      <c r="F505" s="11"/>
      <c r="G505" s="11"/>
      <c r="H505" s="11"/>
      <c r="I505" s="11"/>
      <c r="J505" s="11"/>
      <c r="K505" s="28">
        <f t="shared" si="13"/>
        <v>68.4</v>
      </c>
    </row>
    <row r="506" spans="1:11" ht="23.25" customHeight="1">
      <c r="A506" s="48">
        <v>478</v>
      </c>
      <c r="B506" s="26" t="s">
        <v>3617</v>
      </c>
      <c r="C506" s="11">
        <v>3.7</v>
      </c>
      <c r="D506" s="11"/>
      <c r="E506" s="11"/>
      <c r="F506" s="11"/>
      <c r="G506" s="11"/>
      <c r="H506" s="11"/>
      <c r="I506" s="11"/>
      <c r="J506" s="11">
        <v>3.7</v>
      </c>
      <c r="K506" s="28">
        <f t="shared" si="13"/>
        <v>148</v>
      </c>
    </row>
    <row r="507" spans="1:11" ht="23.25" customHeight="1">
      <c r="A507" s="48">
        <v>479</v>
      </c>
      <c r="B507" s="26" t="s">
        <v>1015</v>
      </c>
      <c r="C507" s="11">
        <v>1.59</v>
      </c>
      <c r="D507" s="11">
        <v>1.59</v>
      </c>
      <c r="E507" s="11"/>
      <c r="F507" s="11"/>
      <c r="G507" s="11"/>
      <c r="H507" s="11"/>
      <c r="I507" s="11"/>
      <c r="J507" s="11"/>
      <c r="K507" s="28">
        <f t="shared" si="13"/>
        <v>63.6</v>
      </c>
    </row>
    <row r="508" spans="1:11" ht="23.25" customHeight="1">
      <c r="A508" s="48">
        <v>480</v>
      </c>
      <c r="B508" s="26" t="s">
        <v>2802</v>
      </c>
      <c r="C508" s="36">
        <v>1.79</v>
      </c>
      <c r="D508" s="11">
        <v>1.79</v>
      </c>
      <c r="E508" s="11"/>
      <c r="F508" s="11"/>
      <c r="G508" s="11"/>
      <c r="H508" s="11"/>
      <c r="I508" s="11"/>
      <c r="J508" s="11"/>
      <c r="K508" s="28">
        <f t="shared" si="13"/>
        <v>71.6</v>
      </c>
    </row>
    <row r="509" spans="1:11" ht="23.25" customHeight="1">
      <c r="A509" s="48">
        <v>481</v>
      </c>
      <c r="B509" s="26" t="s">
        <v>611</v>
      </c>
      <c r="C509" s="11">
        <v>1.49</v>
      </c>
      <c r="D509" s="11">
        <v>1.49</v>
      </c>
      <c r="E509" s="11"/>
      <c r="F509" s="11"/>
      <c r="G509" s="11"/>
      <c r="H509" s="11"/>
      <c r="I509" s="11"/>
      <c r="J509" s="11"/>
      <c r="K509" s="28">
        <f t="shared" si="13"/>
        <v>59.6</v>
      </c>
    </row>
    <row r="510" spans="1:11" ht="23.25" customHeight="1">
      <c r="A510" s="48">
        <v>482</v>
      </c>
      <c r="B510" s="26" t="s">
        <v>2809</v>
      </c>
      <c r="C510" s="11">
        <v>1.16</v>
      </c>
      <c r="D510" s="11">
        <v>1.16</v>
      </c>
      <c r="E510" s="11"/>
      <c r="F510" s="11"/>
      <c r="G510" s="11"/>
      <c r="H510" s="11"/>
      <c r="I510" s="11"/>
      <c r="J510" s="11"/>
      <c r="K510" s="28">
        <f t="shared" si="13"/>
        <v>46.4</v>
      </c>
    </row>
    <row r="511" spans="1:11" ht="23.25" customHeight="1">
      <c r="A511" s="48">
        <v>483</v>
      </c>
      <c r="B511" s="26" t="s">
        <v>657</v>
      </c>
      <c r="C511" s="11">
        <v>2.65</v>
      </c>
      <c r="D511" s="11">
        <v>2.65</v>
      </c>
      <c r="E511" s="11"/>
      <c r="F511" s="11"/>
      <c r="G511" s="11"/>
      <c r="H511" s="11"/>
      <c r="I511" s="11"/>
      <c r="J511" s="11"/>
      <c r="K511" s="28">
        <f t="shared" si="13"/>
        <v>106</v>
      </c>
    </row>
    <row r="512" spans="1:11" ht="23.25" customHeight="1">
      <c r="A512" s="48">
        <v>484</v>
      </c>
      <c r="B512" s="26" t="s">
        <v>1000</v>
      </c>
      <c r="C512" s="11">
        <v>1.58</v>
      </c>
      <c r="D512" s="11">
        <v>1.58</v>
      </c>
      <c r="E512" s="11"/>
      <c r="F512" s="11"/>
      <c r="G512" s="11"/>
      <c r="H512" s="11"/>
      <c r="I512" s="11"/>
      <c r="J512" s="11"/>
      <c r="K512" s="28">
        <f t="shared" si="13"/>
        <v>63.2</v>
      </c>
    </row>
    <row r="513" spans="1:11" ht="23.25" customHeight="1">
      <c r="A513" s="48">
        <v>485</v>
      </c>
      <c r="B513" s="26" t="s">
        <v>1253</v>
      </c>
      <c r="C513" s="11">
        <v>0.53</v>
      </c>
      <c r="D513" s="11">
        <v>0.53</v>
      </c>
      <c r="E513" s="11"/>
      <c r="F513" s="11"/>
      <c r="G513" s="11"/>
      <c r="H513" s="11"/>
      <c r="I513" s="11"/>
      <c r="J513" s="11"/>
      <c r="K513" s="28">
        <f t="shared" si="13"/>
        <v>21.200000000000003</v>
      </c>
    </row>
    <row r="514" spans="1:11" ht="23.25" customHeight="1">
      <c r="A514" s="48">
        <v>486</v>
      </c>
      <c r="B514" s="26" t="s">
        <v>1178</v>
      </c>
      <c r="C514" s="11">
        <v>2.17</v>
      </c>
      <c r="D514" s="11"/>
      <c r="E514" s="11"/>
      <c r="F514" s="11"/>
      <c r="G514" s="11"/>
      <c r="H514" s="11"/>
      <c r="I514" s="11"/>
      <c r="J514" s="11">
        <v>2.17</v>
      </c>
      <c r="K514" s="28">
        <f t="shared" si="13"/>
        <v>86.8</v>
      </c>
    </row>
    <row r="515" spans="1:11" ht="23.25" customHeight="1">
      <c r="A515" s="48">
        <v>487</v>
      </c>
      <c r="B515" s="26" t="s">
        <v>643</v>
      </c>
      <c r="C515" s="11">
        <v>0.63</v>
      </c>
      <c r="D515" s="11"/>
      <c r="E515" s="11"/>
      <c r="F515" s="11"/>
      <c r="G515" s="11"/>
      <c r="H515" s="11"/>
      <c r="I515" s="11"/>
      <c r="J515" s="11">
        <v>0.63</v>
      </c>
      <c r="K515" s="28">
        <f t="shared" si="13"/>
        <v>25.2</v>
      </c>
    </row>
    <row r="516" spans="1:11" s="18" customFormat="1" ht="23.25" customHeight="1">
      <c r="A516" s="15"/>
      <c r="B516" s="15" t="s">
        <v>4269</v>
      </c>
      <c r="C516" s="17">
        <f>SUM(C493:C515)</f>
        <v>39.839999999999996</v>
      </c>
      <c r="D516" s="17">
        <f>SUM(D493:D515)</f>
        <v>31.739999999999995</v>
      </c>
      <c r="E516" s="17"/>
      <c r="F516" s="17"/>
      <c r="G516" s="17"/>
      <c r="H516" s="17"/>
      <c r="I516" s="17"/>
      <c r="J516" s="17">
        <f>SUM(J493:J515)</f>
        <v>8.100000000000001</v>
      </c>
      <c r="K516" s="31">
        <f>SUM(K493:K515)</f>
        <v>1593.6</v>
      </c>
    </row>
    <row r="517" spans="1:11" ht="24" customHeight="1">
      <c r="A517" s="48">
        <v>488</v>
      </c>
      <c r="B517" s="26" t="s">
        <v>4252</v>
      </c>
      <c r="C517" s="11">
        <v>0.81</v>
      </c>
      <c r="D517" s="11"/>
      <c r="E517" s="11"/>
      <c r="F517" s="11"/>
      <c r="G517" s="11"/>
      <c r="H517" s="11"/>
      <c r="I517" s="11"/>
      <c r="J517" s="11">
        <v>0.81</v>
      </c>
      <c r="K517" s="28">
        <f t="shared" si="13"/>
        <v>32.400000000000006</v>
      </c>
    </row>
    <row r="518" spans="1:11" ht="24" customHeight="1">
      <c r="A518" s="48">
        <v>489</v>
      </c>
      <c r="B518" s="26" t="s">
        <v>1175</v>
      </c>
      <c r="C518" s="11">
        <v>0.28</v>
      </c>
      <c r="D518" s="11"/>
      <c r="E518" s="11"/>
      <c r="F518" s="11"/>
      <c r="G518" s="11"/>
      <c r="H518" s="11"/>
      <c r="I518" s="11"/>
      <c r="J518" s="11">
        <v>0.28</v>
      </c>
      <c r="K518" s="28">
        <f t="shared" si="13"/>
        <v>11.200000000000001</v>
      </c>
    </row>
    <row r="519" spans="1:11" ht="24" customHeight="1">
      <c r="A519" s="48">
        <v>490</v>
      </c>
      <c r="B519" s="26" t="s">
        <v>3630</v>
      </c>
      <c r="C519" s="36">
        <v>1.28</v>
      </c>
      <c r="D519" s="11">
        <v>1.28</v>
      </c>
      <c r="E519" s="11"/>
      <c r="F519" s="11"/>
      <c r="G519" s="11"/>
      <c r="H519" s="11"/>
      <c r="I519" s="11"/>
      <c r="J519" s="11"/>
      <c r="K519" s="28">
        <f t="shared" si="13"/>
        <v>51.2</v>
      </c>
    </row>
    <row r="520" spans="1:11" ht="24" customHeight="1">
      <c r="A520" s="48">
        <v>491</v>
      </c>
      <c r="B520" s="26" t="s">
        <v>3092</v>
      </c>
      <c r="C520" s="11">
        <v>1.82</v>
      </c>
      <c r="D520" s="11">
        <v>1.82</v>
      </c>
      <c r="E520" s="11"/>
      <c r="F520" s="11"/>
      <c r="G520" s="11"/>
      <c r="H520" s="11"/>
      <c r="I520" s="11"/>
      <c r="J520" s="11"/>
      <c r="K520" s="28">
        <f t="shared" si="13"/>
        <v>72.8</v>
      </c>
    </row>
    <row r="521" spans="1:11" ht="24" customHeight="1">
      <c r="A521" s="48">
        <v>492</v>
      </c>
      <c r="B521" s="26" t="s">
        <v>1064</v>
      </c>
      <c r="C521" s="36">
        <v>0.52</v>
      </c>
      <c r="D521" s="11">
        <v>0.52</v>
      </c>
      <c r="E521" s="11"/>
      <c r="F521" s="11"/>
      <c r="G521" s="11"/>
      <c r="H521" s="11"/>
      <c r="I521" s="11"/>
      <c r="J521" s="11"/>
      <c r="K521" s="28">
        <f t="shared" si="13"/>
        <v>20.8</v>
      </c>
    </row>
    <row r="522" spans="1:11" ht="24" customHeight="1">
      <c r="A522" s="48">
        <v>493</v>
      </c>
      <c r="B522" s="26" t="s">
        <v>2796</v>
      </c>
      <c r="C522" s="36">
        <v>2.12</v>
      </c>
      <c r="D522" s="11">
        <v>2.12</v>
      </c>
      <c r="E522" s="11"/>
      <c r="F522" s="11"/>
      <c r="G522" s="11"/>
      <c r="H522" s="11"/>
      <c r="I522" s="11"/>
      <c r="J522" s="11"/>
      <c r="K522" s="28">
        <f t="shared" si="13"/>
        <v>84.80000000000001</v>
      </c>
    </row>
    <row r="523" spans="1:11" ht="24" customHeight="1">
      <c r="A523" s="48">
        <v>494</v>
      </c>
      <c r="B523" s="26" t="s">
        <v>1670</v>
      </c>
      <c r="C523" s="11">
        <v>1.7</v>
      </c>
      <c r="D523" s="11">
        <v>1.7</v>
      </c>
      <c r="E523" s="11"/>
      <c r="F523" s="11"/>
      <c r="G523" s="11"/>
      <c r="H523" s="11"/>
      <c r="I523" s="11"/>
      <c r="J523" s="11"/>
      <c r="K523" s="28">
        <f t="shared" si="13"/>
        <v>68</v>
      </c>
    </row>
    <row r="524" spans="1:11" ht="24" customHeight="1">
      <c r="A524" s="48">
        <v>495</v>
      </c>
      <c r="B524" s="26" t="s">
        <v>1195</v>
      </c>
      <c r="C524" s="36">
        <v>0.64</v>
      </c>
      <c r="D524" s="11">
        <v>0.64</v>
      </c>
      <c r="E524" s="11"/>
      <c r="F524" s="11"/>
      <c r="G524" s="11"/>
      <c r="H524" s="11"/>
      <c r="I524" s="11"/>
      <c r="J524" s="11"/>
      <c r="K524" s="28">
        <f t="shared" si="13"/>
        <v>25.6</v>
      </c>
    </row>
    <row r="525" spans="1:11" ht="24" customHeight="1">
      <c r="A525" s="48">
        <v>496</v>
      </c>
      <c r="B525" s="26" t="s">
        <v>1947</v>
      </c>
      <c r="C525" s="36">
        <v>0.81</v>
      </c>
      <c r="D525" s="11">
        <v>0.81</v>
      </c>
      <c r="E525" s="11"/>
      <c r="F525" s="11"/>
      <c r="G525" s="11"/>
      <c r="H525" s="11"/>
      <c r="I525" s="11"/>
      <c r="J525" s="11"/>
      <c r="K525" s="28">
        <f t="shared" si="13"/>
        <v>32.400000000000006</v>
      </c>
    </row>
    <row r="526" spans="1:11" ht="24" customHeight="1">
      <c r="A526" s="48">
        <v>497</v>
      </c>
      <c r="B526" s="26" t="s">
        <v>1252</v>
      </c>
      <c r="C526" s="11">
        <v>2.12</v>
      </c>
      <c r="D526" s="11"/>
      <c r="E526" s="11"/>
      <c r="F526" s="11"/>
      <c r="G526" s="11"/>
      <c r="H526" s="11"/>
      <c r="I526" s="11"/>
      <c r="J526" s="11">
        <v>2.12</v>
      </c>
      <c r="K526" s="28">
        <f t="shared" si="13"/>
        <v>84.80000000000001</v>
      </c>
    </row>
    <row r="527" spans="1:11" ht="24" customHeight="1">
      <c r="A527" s="48">
        <v>498</v>
      </c>
      <c r="B527" s="26" t="s">
        <v>970</v>
      </c>
      <c r="C527" s="36">
        <v>1.38</v>
      </c>
      <c r="D527" s="11">
        <v>1.38</v>
      </c>
      <c r="E527" s="11"/>
      <c r="F527" s="11"/>
      <c r="G527" s="11"/>
      <c r="H527" s="11"/>
      <c r="I527" s="11"/>
      <c r="J527" s="11"/>
      <c r="K527" s="28">
        <f t="shared" si="13"/>
        <v>55.199999999999996</v>
      </c>
    </row>
    <row r="528" spans="1:11" ht="24" customHeight="1">
      <c r="A528" s="48">
        <v>499</v>
      </c>
      <c r="B528" s="26" t="s">
        <v>1951</v>
      </c>
      <c r="C528" s="11">
        <v>1.34</v>
      </c>
      <c r="D528" s="11"/>
      <c r="E528" s="11"/>
      <c r="F528" s="11"/>
      <c r="G528" s="11"/>
      <c r="H528" s="11"/>
      <c r="I528" s="11"/>
      <c r="J528" s="11">
        <v>1.34</v>
      </c>
      <c r="K528" s="28">
        <f t="shared" si="13"/>
        <v>53.6</v>
      </c>
    </row>
    <row r="529" spans="1:11" ht="24" customHeight="1">
      <c r="A529" s="48">
        <v>500</v>
      </c>
      <c r="B529" s="26" t="s">
        <v>3620</v>
      </c>
      <c r="C529" s="11">
        <v>1.98</v>
      </c>
      <c r="D529" s="11"/>
      <c r="E529" s="11"/>
      <c r="F529" s="11"/>
      <c r="G529" s="11"/>
      <c r="H529" s="11"/>
      <c r="I529" s="11"/>
      <c r="J529" s="11">
        <v>1.98</v>
      </c>
      <c r="K529" s="28">
        <f t="shared" si="13"/>
        <v>79.2</v>
      </c>
    </row>
    <row r="530" spans="1:11" ht="24" customHeight="1">
      <c r="A530" s="48">
        <v>501</v>
      </c>
      <c r="B530" s="26" t="s">
        <v>979</v>
      </c>
      <c r="C530" s="36">
        <v>2.69</v>
      </c>
      <c r="D530" s="11">
        <v>2.69</v>
      </c>
      <c r="E530" s="11"/>
      <c r="F530" s="11"/>
      <c r="G530" s="11"/>
      <c r="H530" s="11"/>
      <c r="I530" s="11"/>
      <c r="J530" s="11"/>
      <c r="K530" s="28">
        <f t="shared" si="13"/>
        <v>107.6</v>
      </c>
    </row>
    <row r="531" spans="1:11" ht="30" customHeight="1">
      <c r="A531" s="48">
        <v>502</v>
      </c>
      <c r="B531" s="26" t="s">
        <v>627</v>
      </c>
      <c r="C531" s="11">
        <v>3.14</v>
      </c>
      <c r="D531" s="11">
        <v>3.14</v>
      </c>
      <c r="E531" s="11"/>
      <c r="F531" s="11"/>
      <c r="G531" s="11"/>
      <c r="H531" s="11"/>
      <c r="I531" s="11"/>
      <c r="J531" s="11"/>
      <c r="K531" s="28">
        <f t="shared" si="13"/>
        <v>125.60000000000001</v>
      </c>
    </row>
    <row r="532" spans="1:11" ht="24" customHeight="1">
      <c r="A532" s="48">
        <v>503</v>
      </c>
      <c r="B532" s="26" t="s">
        <v>2089</v>
      </c>
      <c r="C532" s="11">
        <v>1.06</v>
      </c>
      <c r="D532" s="11"/>
      <c r="E532" s="11"/>
      <c r="F532" s="11"/>
      <c r="G532" s="11"/>
      <c r="H532" s="11"/>
      <c r="I532" s="11"/>
      <c r="J532" s="11">
        <v>1.06</v>
      </c>
      <c r="K532" s="28">
        <f aca="true" t="shared" si="14" ref="K532:K537">C532*40</f>
        <v>42.400000000000006</v>
      </c>
    </row>
    <row r="533" spans="1:11" ht="24" customHeight="1">
      <c r="A533" s="48">
        <v>504</v>
      </c>
      <c r="B533" s="26" t="s">
        <v>2087</v>
      </c>
      <c r="C533" s="11">
        <v>2.22</v>
      </c>
      <c r="D533" s="11">
        <v>2.22</v>
      </c>
      <c r="E533" s="11"/>
      <c r="F533" s="11"/>
      <c r="G533" s="11"/>
      <c r="H533" s="11"/>
      <c r="I533" s="11"/>
      <c r="J533" s="11"/>
      <c r="K533" s="28">
        <f t="shared" si="14"/>
        <v>88.80000000000001</v>
      </c>
    </row>
    <row r="534" spans="1:11" ht="24" customHeight="1">
      <c r="A534" s="48">
        <v>505</v>
      </c>
      <c r="B534" s="26" t="s">
        <v>2085</v>
      </c>
      <c r="C534" s="11">
        <v>0.66</v>
      </c>
      <c r="D534" s="11">
        <v>0.66</v>
      </c>
      <c r="E534" s="11"/>
      <c r="F534" s="11"/>
      <c r="G534" s="11"/>
      <c r="H534" s="11"/>
      <c r="I534" s="11"/>
      <c r="J534" s="11"/>
      <c r="K534" s="28">
        <f t="shared" si="14"/>
        <v>26.400000000000002</v>
      </c>
    </row>
    <row r="535" spans="1:11" ht="24" customHeight="1">
      <c r="A535" s="48">
        <v>506</v>
      </c>
      <c r="B535" s="26" t="s">
        <v>2088</v>
      </c>
      <c r="C535" s="11">
        <v>2.65</v>
      </c>
      <c r="D535" s="11">
        <v>2.65</v>
      </c>
      <c r="E535" s="11"/>
      <c r="F535" s="11"/>
      <c r="G535" s="11"/>
      <c r="H535" s="11"/>
      <c r="I535" s="11"/>
      <c r="J535" s="11"/>
      <c r="K535" s="28">
        <f t="shared" si="14"/>
        <v>106</v>
      </c>
    </row>
    <row r="536" spans="1:11" ht="24" customHeight="1">
      <c r="A536" s="48">
        <v>507</v>
      </c>
      <c r="B536" s="26" t="s">
        <v>2086</v>
      </c>
      <c r="C536" s="11">
        <v>0.37</v>
      </c>
      <c r="D536" s="11">
        <v>0.37</v>
      </c>
      <c r="E536" s="11"/>
      <c r="F536" s="11"/>
      <c r="G536" s="11"/>
      <c r="H536" s="11"/>
      <c r="I536" s="11"/>
      <c r="J536" s="11"/>
      <c r="K536" s="28">
        <f t="shared" si="14"/>
        <v>14.8</v>
      </c>
    </row>
    <row r="537" spans="1:11" ht="24" customHeight="1">
      <c r="A537" s="48">
        <v>508</v>
      </c>
      <c r="B537" s="26" t="s">
        <v>2084</v>
      </c>
      <c r="C537" s="11">
        <v>1.5</v>
      </c>
      <c r="D537" s="11">
        <v>1.5</v>
      </c>
      <c r="E537" s="11"/>
      <c r="F537" s="11"/>
      <c r="G537" s="11"/>
      <c r="H537" s="11"/>
      <c r="I537" s="11"/>
      <c r="J537" s="11"/>
      <c r="K537" s="28">
        <f t="shared" si="14"/>
        <v>60</v>
      </c>
    </row>
    <row r="538" spans="1:11" s="18" customFormat="1" ht="24" customHeight="1">
      <c r="A538" s="14"/>
      <c r="B538" s="15" t="s">
        <v>4269</v>
      </c>
      <c r="C538" s="17">
        <f>SUM(C517:C537)</f>
        <v>31.09</v>
      </c>
      <c r="D538" s="17">
        <f>SUM(D517:D537)</f>
        <v>23.499999999999996</v>
      </c>
      <c r="E538" s="17"/>
      <c r="F538" s="17"/>
      <c r="G538" s="17"/>
      <c r="H538" s="17"/>
      <c r="I538" s="17"/>
      <c r="J538" s="17">
        <f>SUM(J517:J537)</f>
        <v>7.59</v>
      </c>
      <c r="K538" s="31">
        <f>SUM(K517:K537)</f>
        <v>1243.6000000000001</v>
      </c>
    </row>
    <row r="539" spans="1:11" ht="25.5" customHeight="1">
      <c r="A539" s="25"/>
      <c r="B539" s="14" t="s">
        <v>3012</v>
      </c>
      <c r="C539" s="17">
        <f>C13+C40+C67+C94+C121+C148+C175+C202+C229+C256+C283+C310+C337+C364+C391+C418+C445+C468+C492+C516+C538</f>
        <v>1135.7399999999998</v>
      </c>
      <c r="D539" s="17">
        <f aca="true" t="shared" si="15" ref="D539:K539">D13+D40+D67+D94+D121+D148+D175+D202+D229+D256+D283+D310+D337+D364+D391+D418+D445+D468+D492+D516+D538</f>
        <v>915.6100000000001</v>
      </c>
      <c r="E539" s="17">
        <f t="shared" si="15"/>
        <v>10.2</v>
      </c>
      <c r="F539" s="17">
        <f t="shared" si="15"/>
        <v>0</v>
      </c>
      <c r="G539" s="17">
        <f t="shared" si="15"/>
        <v>0</v>
      </c>
      <c r="H539" s="17">
        <f t="shared" si="15"/>
        <v>0</v>
      </c>
      <c r="I539" s="17">
        <f t="shared" si="15"/>
        <v>35</v>
      </c>
      <c r="J539" s="17">
        <f t="shared" si="15"/>
        <v>174.92999999999998</v>
      </c>
      <c r="K539" s="17">
        <f t="shared" si="15"/>
        <v>45429.599999999984</v>
      </c>
    </row>
    <row r="540" spans="1:11" ht="24.75" customHeight="1">
      <c r="A540" s="25"/>
      <c r="B540" s="43" t="s">
        <v>3013</v>
      </c>
      <c r="C540" s="51"/>
      <c r="D540" s="52"/>
      <c r="E540" s="27"/>
      <c r="F540" s="11"/>
      <c r="G540" s="11"/>
      <c r="H540" s="11"/>
      <c r="I540" s="11"/>
      <c r="J540" s="11"/>
      <c r="K540" s="28"/>
    </row>
    <row r="541" spans="1:11" ht="23.25" customHeight="1">
      <c r="A541" s="53">
        <v>509</v>
      </c>
      <c r="B541" s="26" t="s">
        <v>4074</v>
      </c>
      <c r="C541" s="36">
        <v>1.84</v>
      </c>
      <c r="D541" s="11">
        <v>1.84</v>
      </c>
      <c r="E541" s="11"/>
      <c r="F541" s="11"/>
      <c r="G541" s="11"/>
      <c r="H541" s="11"/>
      <c r="I541" s="11"/>
      <c r="J541" s="11"/>
      <c r="K541" s="28">
        <f t="shared" si="13"/>
        <v>73.60000000000001</v>
      </c>
    </row>
    <row r="542" spans="1:11" ht="23.25" customHeight="1">
      <c r="A542" s="53">
        <v>510</v>
      </c>
      <c r="B542" s="26" t="s">
        <v>2253</v>
      </c>
      <c r="C542" s="11">
        <v>4</v>
      </c>
      <c r="D542" s="11">
        <v>4</v>
      </c>
      <c r="E542" s="11"/>
      <c r="F542" s="11"/>
      <c r="G542" s="11"/>
      <c r="H542" s="11"/>
      <c r="I542" s="11"/>
      <c r="J542" s="11"/>
      <c r="K542" s="28">
        <f t="shared" si="13"/>
        <v>160</v>
      </c>
    </row>
    <row r="543" spans="1:11" ht="23.25" customHeight="1">
      <c r="A543" s="53">
        <v>511</v>
      </c>
      <c r="B543" s="26" t="s">
        <v>2263</v>
      </c>
      <c r="C543" s="11">
        <v>2.17</v>
      </c>
      <c r="D543" s="11">
        <v>2.17</v>
      </c>
      <c r="E543" s="11"/>
      <c r="F543" s="11"/>
      <c r="G543" s="11"/>
      <c r="H543" s="11"/>
      <c r="I543" s="11"/>
      <c r="J543" s="11"/>
      <c r="K543" s="28">
        <f aca="true" t="shared" si="16" ref="K543:K585">C543*40</f>
        <v>86.8</v>
      </c>
    </row>
    <row r="544" spans="1:11" ht="23.25" customHeight="1">
      <c r="A544" s="53">
        <v>512</v>
      </c>
      <c r="B544" s="26" t="s">
        <v>4066</v>
      </c>
      <c r="C544" s="36">
        <v>3.04</v>
      </c>
      <c r="D544" s="11">
        <v>3.04</v>
      </c>
      <c r="E544" s="11"/>
      <c r="F544" s="11"/>
      <c r="G544" s="11"/>
      <c r="H544" s="11"/>
      <c r="I544" s="11"/>
      <c r="J544" s="11"/>
      <c r="K544" s="28">
        <f t="shared" si="16"/>
        <v>121.6</v>
      </c>
    </row>
    <row r="545" spans="1:11" s="18" customFormat="1" ht="23.25" customHeight="1">
      <c r="A545" s="53">
        <v>513</v>
      </c>
      <c r="B545" s="26" t="s">
        <v>2252</v>
      </c>
      <c r="C545" s="11">
        <v>2.84</v>
      </c>
      <c r="D545" s="11">
        <v>2.84</v>
      </c>
      <c r="E545" s="11"/>
      <c r="F545" s="11"/>
      <c r="G545" s="11"/>
      <c r="H545" s="11"/>
      <c r="I545" s="11"/>
      <c r="J545" s="11"/>
      <c r="K545" s="28">
        <f t="shared" si="16"/>
        <v>113.6</v>
      </c>
    </row>
    <row r="546" spans="1:11" ht="23.25" customHeight="1">
      <c r="A546" s="53">
        <v>514</v>
      </c>
      <c r="B546" s="26" t="s">
        <v>2258</v>
      </c>
      <c r="C546" s="11">
        <v>2.22</v>
      </c>
      <c r="D546" s="11">
        <v>2.22</v>
      </c>
      <c r="E546" s="11"/>
      <c r="F546" s="11"/>
      <c r="G546" s="11"/>
      <c r="H546" s="11"/>
      <c r="I546" s="11"/>
      <c r="J546" s="11"/>
      <c r="K546" s="28">
        <f t="shared" si="16"/>
        <v>88.80000000000001</v>
      </c>
    </row>
    <row r="547" spans="1:11" ht="23.25" customHeight="1">
      <c r="A547" s="53">
        <v>515</v>
      </c>
      <c r="B547" s="26" t="s">
        <v>2987</v>
      </c>
      <c r="C547" s="11">
        <v>2.59</v>
      </c>
      <c r="D547" s="11">
        <v>2.59</v>
      </c>
      <c r="E547" s="11"/>
      <c r="F547" s="11"/>
      <c r="G547" s="11"/>
      <c r="H547" s="11"/>
      <c r="I547" s="11"/>
      <c r="J547" s="11"/>
      <c r="K547" s="28">
        <f t="shared" si="16"/>
        <v>103.6</v>
      </c>
    </row>
    <row r="548" spans="1:11" ht="23.25" customHeight="1">
      <c r="A548" s="53">
        <v>516</v>
      </c>
      <c r="B548" s="26" t="s">
        <v>1107</v>
      </c>
      <c r="C548" s="11">
        <v>1.94</v>
      </c>
      <c r="D548" s="11">
        <v>1.94</v>
      </c>
      <c r="E548" s="11"/>
      <c r="F548" s="11"/>
      <c r="G548" s="11"/>
      <c r="H548" s="11"/>
      <c r="I548" s="11"/>
      <c r="J548" s="11"/>
      <c r="K548" s="28">
        <f t="shared" si="16"/>
        <v>77.6</v>
      </c>
    </row>
    <row r="549" spans="1:11" ht="23.25" customHeight="1">
      <c r="A549" s="53">
        <v>517</v>
      </c>
      <c r="B549" s="26" t="s">
        <v>2237</v>
      </c>
      <c r="C549" s="36">
        <v>8.01</v>
      </c>
      <c r="D549" s="11">
        <v>7.1</v>
      </c>
      <c r="E549" s="11"/>
      <c r="F549" s="11"/>
      <c r="G549" s="11"/>
      <c r="H549" s="11"/>
      <c r="I549" s="11"/>
      <c r="J549" s="11">
        <v>0.91</v>
      </c>
      <c r="K549" s="28">
        <f t="shared" si="16"/>
        <v>320.4</v>
      </c>
    </row>
    <row r="550" spans="1:11" ht="23.25" customHeight="1">
      <c r="A550" s="53">
        <v>518</v>
      </c>
      <c r="B550" s="26" t="s">
        <v>561</v>
      </c>
      <c r="C550" s="36">
        <v>4.97</v>
      </c>
      <c r="D550" s="11">
        <v>4.97</v>
      </c>
      <c r="E550" s="11"/>
      <c r="F550" s="11"/>
      <c r="G550" s="11"/>
      <c r="H550" s="11"/>
      <c r="I550" s="11"/>
      <c r="J550" s="11"/>
      <c r="K550" s="28">
        <f t="shared" si="16"/>
        <v>198.79999999999998</v>
      </c>
    </row>
    <row r="551" spans="1:11" ht="23.25" customHeight="1">
      <c r="A551" s="53">
        <v>519</v>
      </c>
      <c r="B551" s="34" t="s">
        <v>565</v>
      </c>
      <c r="C551" s="36">
        <v>0.65</v>
      </c>
      <c r="D551" s="11">
        <v>0.65</v>
      </c>
      <c r="E551" s="11"/>
      <c r="F551" s="11"/>
      <c r="G551" s="11"/>
      <c r="H551" s="11"/>
      <c r="I551" s="11"/>
      <c r="J551" s="11"/>
      <c r="K551" s="28">
        <f t="shared" si="16"/>
        <v>26</v>
      </c>
    </row>
    <row r="552" spans="1:11" ht="23.25" customHeight="1">
      <c r="A552" s="53">
        <v>520</v>
      </c>
      <c r="B552" s="26" t="s">
        <v>1463</v>
      </c>
      <c r="C552" s="11">
        <v>0.65</v>
      </c>
      <c r="D552" s="11">
        <v>0.65</v>
      </c>
      <c r="E552" s="11"/>
      <c r="F552" s="11"/>
      <c r="G552" s="11"/>
      <c r="H552" s="11"/>
      <c r="I552" s="11"/>
      <c r="J552" s="11"/>
      <c r="K552" s="28">
        <f t="shared" si="16"/>
        <v>26</v>
      </c>
    </row>
    <row r="553" spans="1:11" ht="23.25" customHeight="1">
      <c r="A553" s="53">
        <v>521</v>
      </c>
      <c r="B553" s="26" t="s">
        <v>2257</v>
      </c>
      <c r="C553" s="11">
        <v>2.38</v>
      </c>
      <c r="D553" s="11">
        <v>2.38</v>
      </c>
      <c r="E553" s="11"/>
      <c r="F553" s="11"/>
      <c r="G553" s="11"/>
      <c r="H553" s="11"/>
      <c r="I553" s="11"/>
      <c r="J553" s="11"/>
      <c r="K553" s="28">
        <f t="shared" si="16"/>
        <v>95.19999999999999</v>
      </c>
    </row>
    <row r="554" spans="1:11" ht="23.25" customHeight="1">
      <c r="A554" s="53">
        <v>522</v>
      </c>
      <c r="B554" s="34" t="s">
        <v>2271</v>
      </c>
      <c r="C554" s="11">
        <v>2.24</v>
      </c>
      <c r="D554" s="11">
        <v>1.7</v>
      </c>
      <c r="E554" s="11"/>
      <c r="F554" s="11"/>
      <c r="G554" s="11"/>
      <c r="H554" s="11"/>
      <c r="I554" s="11"/>
      <c r="J554" s="11">
        <v>0.54</v>
      </c>
      <c r="K554" s="28">
        <f t="shared" si="16"/>
        <v>89.60000000000001</v>
      </c>
    </row>
    <row r="555" spans="1:11" ht="23.25" customHeight="1">
      <c r="A555" s="53">
        <v>523</v>
      </c>
      <c r="B555" s="26" t="s">
        <v>2245</v>
      </c>
      <c r="C555" s="11">
        <v>5.62</v>
      </c>
      <c r="D555" s="11">
        <v>5.62</v>
      </c>
      <c r="E555" s="11"/>
      <c r="F555" s="11"/>
      <c r="G555" s="11"/>
      <c r="H555" s="11"/>
      <c r="I555" s="11"/>
      <c r="J555" s="11"/>
      <c r="K555" s="28">
        <f t="shared" si="16"/>
        <v>224.8</v>
      </c>
    </row>
    <row r="556" spans="1:11" ht="23.25" customHeight="1">
      <c r="A556" s="53">
        <v>524</v>
      </c>
      <c r="B556" s="34" t="s">
        <v>2272</v>
      </c>
      <c r="C556" s="11">
        <v>2.56</v>
      </c>
      <c r="D556" s="11">
        <v>1.06</v>
      </c>
      <c r="E556" s="11"/>
      <c r="F556" s="11"/>
      <c r="G556" s="11"/>
      <c r="H556" s="11"/>
      <c r="I556" s="11"/>
      <c r="J556" s="11">
        <v>1.5</v>
      </c>
      <c r="K556" s="28">
        <f t="shared" si="16"/>
        <v>102.4</v>
      </c>
    </row>
    <row r="557" spans="1:11" ht="23.25" customHeight="1">
      <c r="A557" s="53">
        <v>525</v>
      </c>
      <c r="B557" s="26" t="s">
        <v>2248</v>
      </c>
      <c r="C557" s="11">
        <v>3.02</v>
      </c>
      <c r="D557" s="11">
        <v>2.72</v>
      </c>
      <c r="E557" s="11"/>
      <c r="F557" s="11"/>
      <c r="G557" s="11"/>
      <c r="H557" s="11"/>
      <c r="I557" s="11"/>
      <c r="J557" s="11">
        <v>0.3</v>
      </c>
      <c r="K557" s="28">
        <f t="shared" si="16"/>
        <v>120.8</v>
      </c>
    </row>
    <row r="558" spans="1:11" ht="23.25" customHeight="1">
      <c r="A558" s="53">
        <v>526</v>
      </c>
      <c r="B558" s="26" t="s">
        <v>4081</v>
      </c>
      <c r="C558" s="36">
        <v>2.61</v>
      </c>
      <c r="D558" s="11">
        <v>2.61</v>
      </c>
      <c r="E558" s="11"/>
      <c r="F558" s="11"/>
      <c r="G558" s="11"/>
      <c r="H558" s="11"/>
      <c r="I558" s="11"/>
      <c r="J558" s="11"/>
      <c r="K558" s="28">
        <f t="shared" si="16"/>
        <v>104.39999999999999</v>
      </c>
    </row>
    <row r="559" spans="1:11" ht="23.25" customHeight="1">
      <c r="A559" s="53">
        <v>527</v>
      </c>
      <c r="B559" s="26" t="s">
        <v>1465</v>
      </c>
      <c r="C559" s="36">
        <v>3.88</v>
      </c>
      <c r="D559" s="11">
        <v>3.88</v>
      </c>
      <c r="E559" s="11"/>
      <c r="F559" s="11"/>
      <c r="G559" s="11"/>
      <c r="H559" s="11"/>
      <c r="I559" s="11"/>
      <c r="J559" s="11"/>
      <c r="K559" s="28">
        <f t="shared" si="16"/>
        <v>155.2</v>
      </c>
    </row>
    <row r="560" spans="1:11" ht="23.25" customHeight="1">
      <c r="A560" s="53">
        <v>528</v>
      </c>
      <c r="B560" s="26" t="s">
        <v>1783</v>
      </c>
      <c r="C560" s="11">
        <v>2.14</v>
      </c>
      <c r="D560" s="11">
        <v>2.14</v>
      </c>
      <c r="E560" s="11"/>
      <c r="F560" s="11"/>
      <c r="G560" s="11"/>
      <c r="H560" s="11"/>
      <c r="I560" s="11"/>
      <c r="J560" s="11"/>
      <c r="K560" s="28">
        <f t="shared" si="16"/>
        <v>85.60000000000001</v>
      </c>
    </row>
    <row r="561" spans="1:11" ht="23.25" customHeight="1">
      <c r="A561" s="53">
        <v>529</v>
      </c>
      <c r="B561" s="26" t="s">
        <v>4067</v>
      </c>
      <c r="C561" s="36">
        <v>3.7</v>
      </c>
      <c r="D561" s="11">
        <v>3.25</v>
      </c>
      <c r="E561" s="11"/>
      <c r="F561" s="11"/>
      <c r="G561" s="11"/>
      <c r="H561" s="11"/>
      <c r="I561" s="11"/>
      <c r="J561" s="11">
        <v>0.45</v>
      </c>
      <c r="K561" s="28">
        <f t="shared" si="16"/>
        <v>148</v>
      </c>
    </row>
    <row r="562" spans="1:11" ht="23.25" customHeight="1">
      <c r="A562" s="53">
        <v>530</v>
      </c>
      <c r="B562" s="26" t="s">
        <v>2238</v>
      </c>
      <c r="C562" s="36">
        <v>8.31</v>
      </c>
      <c r="D562" s="11">
        <v>8.31</v>
      </c>
      <c r="E562" s="11"/>
      <c r="F562" s="11"/>
      <c r="G562" s="11"/>
      <c r="H562" s="11"/>
      <c r="I562" s="11"/>
      <c r="J562" s="11"/>
      <c r="K562" s="28">
        <f t="shared" si="16"/>
        <v>332.40000000000003</v>
      </c>
    </row>
    <row r="563" spans="1:11" s="18" customFormat="1" ht="23.25" customHeight="1">
      <c r="A563" s="54"/>
      <c r="B563" s="15" t="s">
        <v>4269</v>
      </c>
      <c r="C563" s="38">
        <f>SUM(C541:C562)</f>
        <v>71.38000000000001</v>
      </c>
      <c r="D563" s="17">
        <f>SUM(D541:D562)</f>
        <v>67.68</v>
      </c>
      <c r="E563" s="17"/>
      <c r="F563" s="17"/>
      <c r="G563" s="17"/>
      <c r="H563" s="17"/>
      <c r="I563" s="17"/>
      <c r="J563" s="17">
        <f>SUM(J541:J562)</f>
        <v>3.7</v>
      </c>
      <c r="K563" s="31">
        <f>SUM(K541:K562)</f>
        <v>2855.2</v>
      </c>
    </row>
    <row r="564" spans="1:11" ht="23.25" customHeight="1">
      <c r="A564" s="53">
        <v>531</v>
      </c>
      <c r="B564" s="26" t="s">
        <v>2240</v>
      </c>
      <c r="C564" s="11">
        <v>2.98</v>
      </c>
      <c r="D564" s="11"/>
      <c r="E564" s="11">
        <v>2.98</v>
      </c>
      <c r="F564" s="11"/>
      <c r="G564" s="11"/>
      <c r="H564" s="11"/>
      <c r="I564" s="11"/>
      <c r="J564" s="11"/>
      <c r="K564" s="28">
        <f t="shared" si="16"/>
        <v>119.2</v>
      </c>
    </row>
    <row r="565" spans="1:11" ht="23.25" customHeight="1">
      <c r="A565" s="53">
        <v>532</v>
      </c>
      <c r="B565" s="26" t="s">
        <v>2986</v>
      </c>
      <c r="C565" s="11">
        <v>1.07</v>
      </c>
      <c r="D565" s="11">
        <v>1.07</v>
      </c>
      <c r="E565" s="11"/>
      <c r="F565" s="11"/>
      <c r="G565" s="11"/>
      <c r="H565" s="11"/>
      <c r="I565" s="11"/>
      <c r="J565" s="11"/>
      <c r="K565" s="28">
        <f t="shared" si="16"/>
        <v>42.800000000000004</v>
      </c>
    </row>
    <row r="566" spans="1:11" ht="23.25" customHeight="1">
      <c r="A566" s="53">
        <v>533</v>
      </c>
      <c r="B566" s="26" t="s">
        <v>243</v>
      </c>
      <c r="C566" s="36">
        <v>3.33</v>
      </c>
      <c r="D566" s="11">
        <v>3.33</v>
      </c>
      <c r="E566" s="11"/>
      <c r="F566" s="11"/>
      <c r="G566" s="11"/>
      <c r="H566" s="11"/>
      <c r="I566" s="11"/>
      <c r="J566" s="11"/>
      <c r="K566" s="28">
        <f t="shared" si="16"/>
        <v>133.2</v>
      </c>
    </row>
    <row r="567" spans="1:11" ht="23.25" customHeight="1">
      <c r="A567" s="53">
        <v>534</v>
      </c>
      <c r="B567" s="26" t="s">
        <v>2266</v>
      </c>
      <c r="C567" s="36">
        <v>32.91</v>
      </c>
      <c r="D567" s="11">
        <v>30</v>
      </c>
      <c r="E567" s="11"/>
      <c r="F567" s="11"/>
      <c r="G567" s="11"/>
      <c r="H567" s="11"/>
      <c r="I567" s="11"/>
      <c r="J567" s="11">
        <v>2.91</v>
      </c>
      <c r="K567" s="28">
        <f t="shared" si="16"/>
        <v>1316.3999999999999</v>
      </c>
    </row>
    <row r="568" spans="1:11" ht="23.25" customHeight="1">
      <c r="A568" s="53">
        <v>535</v>
      </c>
      <c r="B568" s="26" t="s">
        <v>4069</v>
      </c>
      <c r="C568" s="11">
        <v>2.21</v>
      </c>
      <c r="D568" s="11">
        <v>2.21</v>
      </c>
      <c r="E568" s="11"/>
      <c r="F568" s="11"/>
      <c r="G568" s="11"/>
      <c r="H568" s="11"/>
      <c r="I568" s="11"/>
      <c r="J568" s="11"/>
      <c r="K568" s="28">
        <f t="shared" si="16"/>
        <v>88.4</v>
      </c>
    </row>
    <row r="569" spans="1:11" ht="23.25" customHeight="1">
      <c r="A569" s="53">
        <v>536</v>
      </c>
      <c r="B569" s="34" t="s">
        <v>2273</v>
      </c>
      <c r="C569" s="11">
        <v>0.65</v>
      </c>
      <c r="D569" s="11">
        <v>0.65</v>
      </c>
      <c r="E569" s="11"/>
      <c r="F569" s="11"/>
      <c r="G569" s="11"/>
      <c r="H569" s="11"/>
      <c r="I569" s="11"/>
      <c r="J569" s="11"/>
      <c r="K569" s="28">
        <f t="shared" si="16"/>
        <v>26</v>
      </c>
    </row>
    <row r="570" spans="1:11" ht="23.25" customHeight="1">
      <c r="A570" s="53">
        <v>537</v>
      </c>
      <c r="B570" s="26" t="s">
        <v>2247</v>
      </c>
      <c r="C570" s="11">
        <v>3.06</v>
      </c>
      <c r="D570" s="11">
        <v>3.06</v>
      </c>
      <c r="E570" s="11"/>
      <c r="F570" s="11"/>
      <c r="G570" s="11"/>
      <c r="H570" s="11"/>
      <c r="I570" s="11"/>
      <c r="J570" s="11"/>
      <c r="K570" s="28">
        <f t="shared" si="16"/>
        <v>122.4</v>
      </c>
    </row>
    <row r="571" spans="1:11" ht="23.25" customHeight="1">
      <c r="A571" s="53">
        <v>538</v>
      </c>
      <c r="B571" s="26" t="s">
        <v>2256</v>
      </c>
      <c r="C571" s="11">
        <v>2.84</v>
      </c>
      <c r="D571" s="11">
        <v>2.84</v>
      </c>
      <c r="E571" s="11"/>
      <c r="F571" s="11"/>
      <c r="G571" s="11"/>
      <c r="H571" s="11"/>
      <c r="I571" s="11"/>
      <c r="J571" s="11"/>
      <c r="K571" s="28">
        <f t="shared" si="16"/>
        <v>113.6</v>
      </c>
    </row>
    <row r="572" spans="1:11" ht="23.25" customHeight="1">
      <c r="A572" s="53">
        <v>539</v>
      </c>
      <c r="B572" s="34" t="s">
        <v>567</v>
      </c>
      <c r="C572" s="11">
        <v>3.45</v>
      </c>
      <c r="D572" s="11">
        <v>2.6</v>
      </c>
      <c r="E572" s="11"/>
      <c r="F572" s="11"/>
      <c r="G572" s="11"/>
      <c r="H572" s="11"/>
      <c r="I572" s="11"/>
      <c r="J572" s="11">
        <v>0.85</v>
      </c>
      <c r="K572" s="28">
        <f t="shared" si="16"/>
        <v>138</v>
      </c>
    </row>
    <row r="573" spans="1:11" ht="23.25" customHeight="1">
      <c r="A573" s="53">
        <v>540</v>
      </c>
      <c r="B573" s="26" t="s">
        <v>2249</v>
      </c>
      <c r="C573" s="36">
        <v>4.88</v>
      </c>
      <c r="D573" s="11">
        <v>4.88</v>
      </c>
      <c r="E573" s="11"/>
      <c r="F573" s="11"/>
      <c r="G573" s="11"/>
      <c r="H573" s="11"/>
      <c r="I573" s="11"/>
      <c r="J573" s="11"/>
      <c r="K573" s="28">
        <f t="shared" si="16"/>
        <v>195.2</v>
      </c>
    </row>
    <row r="574" spans="1:11" ht="23.25" customHeight="1">
      <c r="A574" s="53">
        <v>541</v>
      </c>
      <c r="B574" s="26" t="s">
        <v>3267</v>
      </c>
      <c r="C574" s="11">
        <v>2.56</v>
      </c>
      <c r="D574" s="11">
        <v>2.56</v>
      </c>
      <c r="E574" s="11"/>
      <c r="F574" s="11"/>
      <c r="G574" s="11"/>
      <c r="H574" s="11"/>
      <c r="I574" s="11"/>
      <c r="J574" s="11"/>
      <c r="K574" s="28">
        <f t="shared" si="16"/>
        <v>102.4</v>
      </c>
    </row>
    <row r="575" spans="1:11" ht="23.25" customHeight="1">
      <c r="A575" s="53">
        <v>542</v>
      </c>
      <c r="B575" s="26" t="s">
        <v>2254</v>
      </c>
      <c r="C575" s="11">
        <v>2.22</v>
      </c>
      <c r="D575" s="11">
        <v>0.67</v>
      </c>
      <c r="E575" s="11"/>
      <c r="F575" s="11"/>
      <c r="G575" s="11"/>
      <c r="H575" s="11"/>
      <c r="I575" s="11"/>
      <c r="J575" s="11">
        <v>1.55</v>
      </c>
      <c r="K575" s="28">
        <f t="shared" si="16"/>
        <v>88.80000000000001</v>
      </c>
    </row>
    <row r="576" spans="1:11" ht="23.25" customHeight="1">
      <c r="A576" s="53">
        <v>543</v>
      </c>
      <c r="B576" s="26" t="s">
        <v>2242</v>
      </c>
      <c r="C576" s="11">
        <v>2.8</v>
      </c>
      <c r="D576" s="11">
        <v>2.42</v>
      </c>
      <c r="E576" s="11"/>
      <c r="F576" s="11"/>
      <c r="G576" s="11"/>
      <c r="H576" s="11"/>
      <c r="I576" s="11"/>
      <c r="J576" s="11">
        <v>0.38</v>
      </c>
      <c r="K576" s="28">
        <f t="shared" si="16"/>
        <v>112</v>
      </c>
    </row>
    <row r="577" spans="1:11" ht="23.25" customHeight="1">
      <c r="A577" s="53">
        <v>544</v>
      </c>
      <c r="B577" s="26" t="s">
        <v>1461</v>
      </c>
      <c r="C577" s="36">
        <v>0.67</v>
      </c>
      <c r="D577" s="11">
        <v>0.67</v>
      </c>
      <c r="E577" s="11"/>
      <c r="F577" s="11"/>
      <c r="G577" s="11"/>
      <c r="H577" s="11"/>
      <c r="I577" s="11"/>
      <c r="J577" s="11"/>
      <c r="K577" s="28">
        <f t="shared" si="16"/>
        <v>26.8</v>
      </c>
    </row>
    <row r="578" spans="1:11" ht="23.25" customHeight="1">
      <c r="A578" s="53">
        <v>545</v>
      </c>
      <c r="B578" s="26" t="s">
        <v>2265</v>
      </c>
      <c r="C578" s="36">
        <v>2.85</v>
      </c>
      <c r="D578" s="11">
        <v>2.51</v>
      </c>
      <c r="E578" s="11">
        <v>0.34</v>
      </c>
      <c r="F578" s="11"/>
      <c r="G578" s="11"/>
      <c r="H578" s="11"/>
      <c r="I578" s="11"/>
      <c r="J578" s="11"/>
      <c r="K578" s="28">
        <f t="shared" si="16"/>
        <v>114</v>
      </c>
    </row>
    <row r="579" spans="1:11" ht="23.25" customHeight="1">
      <c r="A579" s="53">
        <v>546</v>
      </c>
      <c r="B579" s="26" t="s">
        <v>1784</v>
      </c>
      <c r="C579" s="11">
        <v>2.71</v>
      </c>
      <c r="D579" s="11"/>
      <c r="E579" s="11"/>
      <c r="F579" s="11"/>
      <c r="G579" s="11"/>
      <c r="H579" s="11"/>
      <c r="I579" s="11"/>
      <c r="J579" s="11">
        <v>2.71</v>
      </c>
      <c r="K579" s="28">
        <f t="shared" si="16"/>
        <v>108.4</v>
      </c>
    </row>
    <row r="580" spans="1:11" ht="23.25" customHeight="1">
      <c r="A580" s="53">
        <v>547</v>
      </c>
      <c r="B580" s="26" t="s">
        <v>1462</v>
      </c>
      <c r="C580" s="36">
        <v>3.59</v>
      </c>
      <c r="D580" s="11">
        <v>3.59</v>
      </c>
      <c r="E580" s="11"/>
      <c r="F580" s="11"/>
      <c r="G580" s="11"/>
      <c r="H580" s="11"/>
      <c r="I580" s="11"/>
      <c r="J580" s="11"/>
      <c r="K580" s="28">
        <f t="shared" si="16"/>
        <v>143.6</v>
      </c>
    </row>
    <row r="581" spans="1:11" ht="23.25" customHeight="1">
      <c r="A581" s="53">
        <v>548</v>
      </c>
      <c r="B581" s="26" t="s">
        <v>4076</v>
      </c>
      <c r="C581" s="36">
        <v>5.64</v>
      </c>
      <c r="D581" s="11">
        <v>4.53</v>
      </c>
      <c r="E581" s="11"/>
      <c r="F581" s="11"/>
      <c r="G581" s="11"/>
      <c r="H581" s="11"/>
      <c r="I581" s="11"/>
      <c r="J581" s="11">
        <v>1.11</v>
      </c>
      <c r="K581" s="28">
        <f t="shared" si="16"/>
        <v>225.6</v>
      </c>
    </row>
    <row r="582" spans="1:11" ht="23.25" customHeight="1">
      <c r="A582" s="53">
        <v>549</v>
      </c>
      <c r="B582" s="26" t="s">
        <v>2985</v>
      </c>
      <c r="C582" s="36">
        <v>3.11</v>
      </c>
      <c r="D582" s="11">
        <v>2.72</v>
      </c>
      <c r="E582" s="11"/>
      <c r="F582" s="11"/>
      <c r="G582" s="11"/>
      <c r="H582" s="11"/>
      <c r="I582" s="11"/>
      <c r="J582" s="11">
        <v>0.39</v>
      </c>
      <c r="K582" s="28">
        <f t="shared" si="16"/>
        <v>124.39999999999999</v>
      </c>
    </row>
    <row r="583" spans="1:11" ht="23.25" customHeight="1">
      <c r="A583" s="53">
        <v>550</v>
      </c>
      <c r="B583" s="26" t="s">
        <v>4075</v>
      </c>
      <c r="C583" s="36">
        <v>2.95</v>
      </c>
      <c r="D583" s="11">
        <v>2.3</v>
      </c>
      <c r="E583" s="11"/>
      <c r="F583" s="11"/>
      <c r="G583" s="11"/>
      <c r="H583" s="11"/>
      <c r="I583" s="11"/>
      <c r="J583" s="11">
        <v>0.65</v>
      </c>
      <c r="K583" s="28">
        <f t="shared" si="16"/>
        <v>118</v>
      </c>
    </row>
    <row r="584" spans="1:11" ht="23.25" customHeight="1">
      <c r="A584" s="53">
        <v>551</v>
      </c>
      <c r="B584" s="34" t="s">
        <v>2274</v>
      </c>
      <c r="C584" s="11">
        <v>2.66</v>
      </c>
      <c r="D584" s="11">
        <v>2.66</v>
      </c>
      <c r="E584" s="11"/>
      <c r="F584" s="11"/>
      <c r="G584" s="11"/>
      <c r="H584" s="11"/>
      <c r="I584" s="11"/>
      <c r="J584" s="11"/>
      <c r="K584" s="28">
        <f t="shared" si="16"/>
        <v>106.4</v>
      </c>
    </row>
    <row r="585" spans="1:11" ht="23.25" customHeight="1">
      <c r="A585" s="53">
        <v>552</v>
      </c>
      <c r="B585" s="26" t="s">
        <v>4070</v>
      </c>
      <c r="C585" s="11">
        <v>1.15</v>
      </c>
      <c r="D585" s="11">
        <v>1.15</v>
      </c>
      <c r="E585" s="11"/>
      <c r="F585" s="11"/>
      <c r="G585" s="11"/>
      <c r="H585" s="11"/>
      <c r="I585" s="11"/>
      <c r="J585" s="11"/>
      <c r="K585" s="28">
        <f t="shared" si="16"/>
        <v>46</v>
      </c>
    </row>
    <row r="586" spans="1:11" ht="23.25" customHeight="1">
      <c r="A586" s="53">
        <v>553</v>
      </c>
      <c r="B586" s="26" t="s">
        <v>2239</v>
      </c>
      <c r="C586" s="11">
        <v>1.45</v>
      </c>
      <c r="D586" s="11">
        <v>0.34</v>
      </c>
      <c r="E586" s="11"/>
      <c r="F586" s="11"/>
      <c r="G586" s="11"/>
      <c r="H586" s="11"/>
      <c r="I586" s="11"/>
      <c r="J586" s="11">
        <v>1.11</v>
      </c>
      <c r="K586" s="28">
        <f aca="true" t="shared" si="17" ref="K586:K631">C586*40</f>
        <v>58</v>
      </c>
    </row>
    <row r="587" spans="1:11" s="18" customFormat="1" ht="23.25" customHeight="1">
      <c r="A587" s="54"/>
      <c r="B587" s="15" t="s">
        <v>4269</v>
      </c>
      <c r="C587" s="17">
        <f>SUM(C564:C586)</f>
        <v>91.74000000000001</v>
      </c>
      <c r="D587" s="17">
        <f>SUM(D564:D586)</f>
        <v>76.76</v>
      </c>
      <c r="E587" s="17">
        <f>SUM(E564:E586)</f>
        <v>3.32</v>
      </c>
      <c r="F587" s="17"/>
      <c r="G587" s="17"/>
      <c r="H587" s="17"/>
      <c r="I587" s="17"/>
      <c r="J587" s="17">
        <f>SUM(J564:J586)</f>
        <v>11.66</v>
      </c>
      <c r="K587" s="31">
        <f>SUM(K564:K586)</f>
        <v>3669.6000000000004</v>
      </c>
    </row>
    <row r="588" spans="1:11" ht="23.25" customHeight="1">
      <c r="A588" s="53">
        <v>554</v>
      </c>
      <c r="B588" s="34" t="s">
        <v>2275</v>
      </c>
      <c r="C588" s="11">
        <v>6.01</v>
      </c>
      <c r="D588" s="11">
        <v>6.01</v>
      </c>
      <c r="E588" s="11"/>
      <c r="F588" s="11"/>
      <c r="G588" s="11"/>
      <c r="H588" s="11"/>
      <c r="I588" s="11"/>
      <c r="J588" s="11"/>
      <c r="K588" s="28">
        <f t="shared" si="17"/>
        <v>240.39999999999998</v>
      </c>
    </row>
    <row r="589" spans="1:11" ht="23.25" customHeight="1">
      <c r="A589" s="53">
        <v>555</v>
      </c>
      <c r="B589" s="26" t="s">
        <v>2246</v>
      </c>
      <c r="C589" s="36">
        <v>3.29</v>
      </c>
      <c r="D589" s="11">
        <v>3.29</v>
      </c>
      <c r="E589" s="11"/>
      <c r="F589" s="11"/>
      <c r="G589" s="11"/>
      <c r="H589" s="11"/>
      <c r="I589" s="11"/>
      <c r="J589" s="11"/>
      <c r="K589" s="28">
        <f t="shared" si="17"/>
        <v>131.6</v>
      </c>
    </row>
    <row r="590" spans="1:11" ht="23.25" customHeight="1">
      <c r="A590" s="53">
        <v>556</v>
      </c>
      <c r="B590" s="26" t="s">
        <v>1466</v>
      </c>
      <c r="C590" s="36">
        <v>0.67</v>
      </c>
      <c r="D590" s="11">
        <v>0.67</v>
      </c>
      <c r="E590" s="11"/>
      <c r="F590" s="11"/>
      <c r="G590" s="11"/>
      <c r="H590" s="11"/>
      <c r="I590" s="11"/>
      <c r="J590" s="11"/>
      <c r="K590" s="28">
        <f t="shared" si="17"/>
        <v>26.8</v>
      </c>
    </row>
    <row r="591" spans="1:11" ht="23.25" customHeight="1">
      <c r="A591" s="53">
        <v>557</v>
      </c>
      <c r="B591" s="26" t="s">
        <v>2235</v>
      </c>
      <c r="C591" s="11">
        <v>3.89</v>
      </c>
      <c r="D591" s="11">
        <v>3.89</v>
      </c>
      <c r="E591" s="11"/>
      <c r="F591" s="11"/>
      <c r="G591" s="11"/>
      <c r="H591" s="11"/>
      <c r="I591" s="11"/>
      <c r="J591" s="11"/>
      <c r="K591" s="28">
        <f t="shared" si="17"/>
        <v>155.6</v>
      </c>
    </row>
    <row r="592" spans="1:11" ht="23.25" customHeight="1">
      <c r="A592" s="53">
        <v>558</v>
      </c>
      <c r="B592" s="26" t="s">
        <v>4077</v>
      </c>
      <c r="C592" s="11">
        <v>2.33</v>
      </c>
      <c r="D592" s="11">
        <v>2.33</v>
      </c>
      <c r="E592" s="11"/>
      <c r="F592" s="11"/>
      <c r="G592" s="11"/>
      <c r="H592" s="11"/>
      <c r="I592" s="11"/>
      <c r="J592" s="11"/>
      <c r="K592" s="28">
        <f t="shared" si="17"/>
        <v>93.2</v>
      </c>
    </row>
    <row r="593" spans="1:11" ht="23.25" customHeight="1">
      <c r="A593" s="53">
        <v>559</v>
      </c>
      <c r="B593" s="26" t="s">
        <v>4078</v>
      </c>
      <c r="C593" s="11">
        <v>1.52</v>
      </c>
      <c r="D593" s="11">
        <v>1.52</v>
      </c>
      <c r="E593" s="11"/>
      <c r="F593" s="11"/>
      <c r="G593" s="11"/>
      <c r="H593" s="11"/>
      <c r="I593" s="11"/>
      <c r="J593" s="11"/>
      <c r="K593" s="28">
        <f t="shared" si="17"/>
        <v>60.8</v>
      </c>
    </row>
    <row r="594" spans="1:11" ht="23.25" customHeight="1">
      <c r="A594" s="53">
        <v>560</v>
      </c>
      <c r="B594" s="26" t="s">
        <v>2241</v>
      </c>
      <c r="C594" s="11">
        <v>1.21</v>
      </c>
      <c r="D594" s="11">
        <v>1.21</v>
      </c>
      <c r="E594" s="11"/>
      <c r="F594" s="11"/>
      <c r="G594" s="11"/>
      <c r="H594" s="11"/>
      <c r="I594" s="11"/>
      <c r="J594" s="11"/>
      <c r="K594" s="28">
        <f t="shared" si="17"/>
        <v>48.4</v>
      </c>
    </row>
    <row r="595" spans="1:11" ht="23.25" customHeight="1">
      <c r="A595" s="53">
        <v>561</v>
      </c>
      <c r="B595" s="26" t="s">
        <v>2243</v>
      </c>
      <c r="C595" s="11">
        <v>1.74</v>
      </c>
      <c r="D595" s="11">
        <v>1.74</v>
      </c>
      <c r="E595" s="11"/>
      <c r="F595" s="11"/>
      <c r="G595" s="11"/>
      <c r="H595" s="11"/>
      <c r="I595" s="11"/>
      <c r="J595" s="11"/>
      <c r="K595" s="28">
        <f t="shared" si="17"/>
        <v>69.6</v>
      </c>
    </row>
    <row r="596" spans="1:11" ht="23.25" customHeight="1">
      <c r="A596" s="53">
        <v>562</v>
      </c>
      <c r="B596" s="26" t="s">
        <v>2988</v>
      </c>
      <c r="C596" s="11">
        <v>2.95</v>
      </c>
      <c r="D596" s="11">
        <v>2.95</v>
      </c>
      <c r="E596" s="11"/>
      <c r="F596" s="11"/>
      <c r="G596" s="11"/>
      <c r="H596" s="11"/>
      <c r="I596" s="11"/>
      <c r="J596" s="11"/>
      <c r="K596" s="28">
        <f t="shared" si="17"/>
        <v>118</v>
      </c>
    </row>
    <row r="597" spans="1:11" ht="23.25" customHeight="1">
      <c r="A597" s="53">
        <v>563</v>
      </c>
      <c r="B597" s="34" t="s">
        <v>2276</v>
      </c>
      <c r="C597" s="36">
        <v>2.75</v>
      </c>
      <c r="D597" s="11">
        <v>2.75</v>
      </c>
      <c r="E597" s="11"/>
      <c r="F597" s="11"/>
      <c r="G597" s="11"/>
      <c r="H597" s="11"/>
      <c r="I597" s="11"/>
      <c r="J597" s="11"/>
      <c r="K597" s="28">
        <f t="shared" si="17"/>
        <v>110</v>
      </c>
    </row>
    <row r="598" spans="1:11" ht="23.25" customHeight="1">
      <c r="A598" s="53">
        <v>564</v>
      </c>
      <c r="B598" s="34" t="s">
        <v>1469</v>
      </c>
      <c r="C598" s="11">
        <v>1.94</v>
      </c>
      <c r="D598" s="11">
        <v>1.94</v>
      </c>
      <c r="E598" s="11"/>
      <c r="F598" s="11"/>
      <c r="G598" s="11"/>
      <c r="H598" s="11"/>
      <c r="I598" s="11"/>
      <c r="J598" s="11"/>
      <c r="K598" s="28">
        <f t="shared" si="17"/>
        <v>77.6</v>
      </c>
    </row>
    <row r="599" spans="1:11" ht="23.25" customHeight="1">
      <c r="A599" s="53">
        <v>565</v>
      </c>
      <c r="B599" s="26" t="s">
        <v>2250</v>
      </c>
      <c r="C599" s="11">
        <v>2.52</v>
      </c>
      <c r="D599" s="11">
        <v>1.87</v>
      </c>
      <c r="E599" s="11"/>
      <c r="F599" s="11"/>
      <c r="G599" s="11"/>
      <c r="H599" s="11"/>
      <c r="I599" s="11"/>
      <c r="J599" s="11">
        <v>0.65</v>
      </c>
      <c r="K599" s="28">
        <f t="shared" si="17"/>
        <v>100.8</v>
      </c>
    </row>
    <row r="600" spans="1:11" ht="23.25" customHeight="1">
      <c r="A600" s="53">
        <v>566</v>
      </c>
      <c r="B600" s="34" t="s">
        <v>1470</v>
      </c>
      <c r="C600" s="11">
        <v>2.92</v>
      </c>
      <c r="D600" s="11">
        <v>2.92</v>
      </c>
      <c r="E600" s="11"/>
      <c r="F600" s="11"/>
      <c r="G600" s="11"/>
      <c r="H600" s="11"/>
      <c r="I600" s="11"/>
      <c r="J600" s="11"/>
      <c r="K600" s="28">
        <f t="shared" si="17"/>
        <v>116.8</v>
      </c>
    </row>
    <row r="601" spans="1:11" ht="23.25" customHeight="1">
      <c r="A601" s="53">
        <v>567</v>
      </c>
      <c r="B601" s="26" t="s">
        <v>2264</v>
      </c>
      <c r="C601" s="11">
        <v>2.51</v>
      </c>
      <c r="D601" s="11">
        <v>2.51</v>
      </c>
      <c r="E601" s="11"/>
      <c r="F601" s="11"/>
      <c r="G601" s="11"/>
      <c r="H601" s="11"/>
      <c r="I601" s="11"/>
      <c r="J601" s="11"/>
      <c r="K601" s="28">
        <f t="shared" si="17"/>
        <v>100.39999999999999</v>
      </c>
    </row>
    <row r="602" spans="1:11" ht="23.25" customHeight="1">
      <c r="A602" s="53">
        <v>568</v>
      </c>
      <c r="B602" s="26" t="s">
        <v>1468</v>
      </c>
      <c r="C602" s="11">
        <v>1.9</v>
      </c>
      <c r="D602" s="11">
        <v>1.9</v>
      </c>
      <c r="E602" s="11"/>
      <c r="F602" s="11"/>
      <c r="G602" s="11"/>
      <c r="H602" s="11"/>
      <c r="I602" s="11"/>
      <c r="J602" s="11"/>
      <c r="K602" s="28">
        <f t="shared" si="17"/>
        <v>76</v>
      </c>
    </row>
    <row r="603" spans="1:11" ht="23.25" customHeight="1">
      <c r="A603" s="53">
        <v>569</v>
      </c>
      <c r="B603" s="34" t="s">
        <v>1471</v>
      </c>
      <c r="C603" s="11">
        <v>3.33</v>
      </c>
      <c r="D603" s="11">
        <v>3.33</v>
      </c>
      <c r="E603" s="11"/>
      <c r="F603" s="11"/>
      <c r="G603" s="11"/>
      <c r="H603" s="11"/>
      <c r="I603" s="11"/>
      <c r="J603" s="11"/>
      <c r="K603" s="28">
        <f t="shared" si="17"/>
        <v>133.2</v>
      </c>
    </row>
    <row r="604" spans="1:11" ht="23.25" customHeight="1">
      <c r="A604" s="53">
        <v>570</v>
      </c>
      <c r="B604" s="26" t="s">
        <v>2251</v>
      </c>
      <c r="C604" s="11">
        <v>4.05</v>
      </c>
      <c r="D604" s="11">
        <v>4.05</v>
      </c>
      <c r="E604" s="11"/>
      <c r="F604" s="11"/>
      <c r="G604" s="11"/>
      <c r="H604" s="11"/>
      <c r="I604" s="11"/>
      <c r="J604" s="11"/>
      <c r="K604" s="28">
        <f t="shared" si="17"/>
        <v>162</v>
      </c>
    </row>
    <row r="605" spans="1:11" ht="23.25" customHeight="1">
      <c r="A605" s="53">
        <v>571</v>
      </c>
      <c r="B605" s="26" t="s">
        <v>1467</v>
      </c>
      <c r="C605" s="11">
        <v>1.25</v>
      </c>
      <c r="D605" s="11">
        <v>1.25</v>
      </c>
      <c r="E605" s="11"/>
      <c r="F605" s="11"/>
      <c r="G605" s="11"/>
      <c r="H605" s="11"/>
      <c r="I605" s="11"/>
      <c r="J605" s="11"/>
      <c r="K605" s="28">
        <f t="shared" si="17"/>
        <v>50</v>
      </c>
    </row>
    <row r="606" spans="1:11" ht="23.25" customHeight="1">
      <c r="A606" s="53">
        <v>572</v>
      </c>
      <c r="B606" s="26" t="s">
        <v>2236</v>
      </c>
      <c r="C606" s="11">
        <v>5.18</v>
      </c>
      <c r="D606" s="11">
        <v>5.18</v>
      </c>
      <c r="E606" s="11"/>
      <c r="F606" s="11"/>
      <c r="G606" s="11"/>
      <c r="H606" s="11"/>
      <c r="I606" s="11"/>
      <c r="J606" s="11"/>
      <c r="K606" s="28">
        <f t="shared" si="17"/>
        <v>207.2</v>
      </c>
    </row>
    <row r="607" spans="1:11" ht="23.25" customHeight="1">
      <c r="A607" s="53">
        <v>573</v>
      </c>
      <c r="B607" s="26" t="s">
        <v>2262</v>
      </c>
      <c r="C607" s="11">
        <v>3.22</v>
      </c>
      <c r="D607" s="11">
        <v>2.19</v>
      </c>
      <c r="E607" s="11"/>
      <c r="F607" s="11"/>
      <c r="G607" s="11"/>
      <c r="H607" s="11"/>
      <c r="I607" s="11"/>
      <c r="J607" s="11">
        <v>1.03</v>
      </c>
      <c r="K607" s="28">
        <f t="shared" si="17"/>
        <v>128.8</v>
      </c>
    </row>
    <row r="608" spans="1:11" ht="23.25" customHeight="1">
      <c r="A608" s="53">
        <v>574</v>
      </c>
      <c r="B608" s="26" t="s">
        <v>560</v>
      </c>
      <c r="C608" s="11">
        <v>5.86</v>
      </c>
      <c r="D608" s="11">
        <v>5.86</v>
      </c>
      <c r="E608" s="11"/>
      <c r="F608" s="11"/>
      <c r="G608" s="11"/>
      <c r="H608" s="11"/>
      <c r="I608" s="11"/>
      <c r="J608" s="11"/>
      <c r="K608" s="28">
        <f t="shared" si="17"/>
        <v>234.4</v>
      </c>
    </row>
    <row r="609" spans="1:11" ht="23.25" customHeight="1">
      <c r="A609" s="53">
        <v>575</v>
      </c>
      <c r="B609" s="34" t="s">
        <v>1472</v>
      </c>
      <c r="C609" s="11">
        <v>0.65</v>
      </c>
      <c r="D609" s="11">
        <v>0.65</v>
      </c>
      <c r="E609" s="11"/>
      <c r="F609" s="11"/>
      <c r="G609" s="11"/>
      <c r="H609" s="11"/>
      <c r="I609" s="11"/>
      <c r="J609" s="11"/>
      <c r="K609" s="28">
        <f t="shared" si="17"/>
        <v>26</v>
      </c>
    </row>
    <row r="610" spans="1:11" ht="23.25" customHeight="1">
      <c r="A610" s="53">
        <v>576</v>
      </c>
      <c r="B610" s="26" t="s">
        <v>566</v>
      </c>
      <c r="C610" s="11">
        <v>1.96</v>
      </c>
      <c r="D610" s="11">
        <v>1.09</v>
      </c>
      <c r="E610" s="11"/>
      <c r="F610" s="11"/>
      <c r="G610" s="11"/>
      <c r="H610" s="11"/>
      <c r="I610" s="11"/>
      <c r="J610" s="11">
        <v>0.87</v>
      </c>
      <c r="K610" s="28">
        <f t="shared" si="17"/>
        <v>78.4</v>
      </c>
    </row>
    <row r="611" spans="1:11" s="18" customFormat="1" ht="23.25" customHeight="1">
      <c r="A611" s="54"/>
      <c r="B611" s="15" t="s">
        <v>4269</v>
      </c>
      <c r="C611" s="17">
        <f>SUM(C588:C610)</f>
        <v>63.64999999999999</v>
      </c>
      <c r="D611" s="17">
        <f>SUM(D588:D610)</f>
        <v>61.099999999999994</v>
      </c>
      <c r="E611" s="17"/>
      <c r="F611" s="17"/>
      <c r="G611" s="17"/>
      <c r="H611" s="17"/>
      <c r="I611" s="17"/>
      <c r="J611" s="17">
        <f>SUM(J588:J610)</f>
        <v>2.5500000000000003</v>
      </c>
      <c r="K611" s="31">
        <f>SUM(K588:K610)</f>
        <v>2546.0000000000005</v>
      </c>
    </row>
    <row r="612" spans="1:11" ht="23.25" customHeight="1">
      <c r="A612" s="53">
        <v>577</v>
      </c>
      <c r="B612" s="26" t="s">
        <v>2260</v>
      </c>
      <c r="C612" s="36">
        <v>2.85</v>
      </c>
      <c r="D612" s="11">
        <v>2.17</v>
      </c>
      <c r="E612" s="11"/>
      <c r="F612" s="11"/>
      <c r="G612" s="11"/>
      <c r="H612" s="11"/>
      <c r="I612" s="11"/>
      <c r="J612" s="11">
        <v>0.68</v>
      </c>
      <c r="K612" s="28">
        <f t="shared" si="17"/>
        <v>114</v>
      </c>
    </row>
    <row r="613" spans="1:11" ht="23.25" customHeight="1">
      <c r="A613" s="53">
        <v>578</v>
      </c>
      <c r="B613" s="26" t="s">
        <v>1464</v>
      </c>
      <c r="C613" s="36">
        <v>2.49</v>
      </c>
      <c r="D613" s="11">
        <v>2.49</v>
      </c>
      <c r="E613" s="11"/>
      <c r="F613" s="11"/>
      <c r="G613" s="11"/>
      <c r="H613" s="11"/>
      <c r="I613" s="11"/>
      <c r="J613" s="11"/>
      <c r="K613" s="28">
        <f t="shared" si="17"/>
        <v>99.60000000000001</v>
      </c>
    </row>
    <row r="614" spans="1:11" ht="23.25" customHeight="1">
      <c r="A614" s="53">
        <v>579</v>
      </c>
      <c r="B614" s="34" t="s">
        <v>1473</v>
      </c>
      <c r="C614" s="36">
        <v>3.59</v>
      </c>
      <c r="D614" s="11">
        <v>3.09</v>
      </c>
      <c r="E614" s="11"/>
      <c r="F614" s="11"/>
      <c r="G614" s="11"/>
      <c r="H614" s="11"/>
      <c r="I614" s="11"/>
      <c r="J614" s="11">
        <v>0.5</v>
      </c>
      <c r="K614" s="28">
        <f t="shared" si="17"/>
        <v>143.6</v>
      </c>
    </row>
    <row r="615" spans="1:11" ht="23.25" customHeight="1">
      <c r="A615" s="53">
        <v>580</v>
      </c>
      <c r="B615" s="34" t="s">
        <v>2</v>
      </c>
      <c r="C615" s="11">
        <v>3.23</v>
      </c>
      <c r="D615" s="11">
        <v>3.23</v>
      </c>
      <c r="E615" s="11"/>
      <c r="F615" s="11"/>
      <c r="G615" s="11"/>
      <c r="H615" s="11"/>
      <c r="I615" s="11"/>
      <c r="J615" s="11"/>
      <c r="K615" s="28">
        <f t="shared" si="17"/>
        <v>129.2</v>
      </c>
    </row>
    <row r="616" spans="1:11" ht="23.25" customHeight="1">
      <c r="A616" s="53">
        <v>581</v>
      </c>
      <c r="B616" s="34" t="s">
        <v>1474</v>
      </c>
      <c r="C616" s="11">
        <v>1.53</v>
      </c>
      <c r="D616" s="11">
        <v>1.53</v>
      </c>
      <c r="E616" s="11"/>
      <c r="F616" s="11"/>
      <c r="G616" s="11"/>
      <c r="H616" s="11"/>
      <c r="I616" s="11"/>
      <c r="J616" s="11"/>
      <c r="K616" s="28">
        <f t="shared" si="17"/>
        <v>61.2</v>
      </c>
    </row>
    <row r="617" spans="1:11" ht="23.25" customHeight="1">
      <c r="A617" s="53">
        <v>582</v>
      </c>
      <c r="B617" s="26" t="s">
        <v>2259</v>
      </c>
      <c r="C617" s="11">
        <v>3.33</v>
      </c>
      <c r="D617" s="11">
        <v>3.33</v>
      </c>
      <c r="E617" s="11"/>
      <c r="F617" s="11"/>
      <c r="G617" s="11"/>
      <c r="H617" s="11"/>
      <c r="I617" s="11"/>
      <c r="J617" s="11"/>
      <c r="K617" s="28">
        <f t="shared" si="17"/>
        <v>133.2</v>
      </c>
    </row>
    <row r="618" spans="1:11" ht="23.25" customHeight="1">
      <c r="A618" s="53">
        <v>583</v>
      </c>
      <c r="B618" s="34" t="s">
        <v>1475</v>
      </c>
      <c r="C618" s="36">
        <v>3.33</v>
      </c>
      <c r="D618" s="11">
        <v>3.33</v>
      </c>
      <c r="E618" s="11"/>
      <c r="F618" s="11"/>
      <c r="G618" s="11"/>
      <c r="H618" s="11"/>
      <c r="I618" s="11"/>
      <c r="J618" s="11"/>
      <c r="K618" s="28">
        <f t="shared" si="17"/>
        <v>133.2</v>
      </c>
    </row>
    <row r="619" spans="1:11" ht="23.25" customHeight="1">
      <c r="A619" s="53">
        <v>584</v>
      </c>
      <c r="B619" s="34" t="s">
        <v>1478</v>
      </c>
      <c r="C619" s="11">
        <v>1.29</v>
      </c>
      <c r="D619" s="11">
        <v>1.29</v>
      </c>
      <c r="E619" s="11"/>
      <c r="F619" s="11"/>
      <c r="G619" s="11"/>
      <c r="H619" s="11"/>
      <c r="I619" s="11"/>
      <c r="J619" s="11"/>
      <c r="K619" s="28">
        <f t="shared" si="17"/>
        <v>51.6</v>
      </c>
    </row>
    <row r="620" spans="1:11" ht="23.25" customHeight="1">
      <c r="A620" s="53">
        <v>585</v>
      </c>
      <c r="B620" s="34" t="s">
        <v>568</v>
      </c>
      <c r="C620" s="36">
        <v>0.87</v>
      </c>
      <c r="D620" s="11">
        <v>0.87</v>
      </c>
      <c r="E620" s="11"/>
      <c r="F620" s="11"/>
      <c r="G620" s="11"/>
      <c r="H620" s="11"/>
      <c r="I620" s="11"/>
      <c r="J620" s="11"/>
      <c r="K620" s="28">
        <f t="shared" si="17"/>
        <v>34.8</v>
      </c>
    </row>
    <row r="621" spans="1:11" ht="23.25" customHeight="1">
      <c r="A621" s="53">
        <v>586</v>
      </c>
      <c r="B621" s="26" t="s">
        <v>4071</v>
      </c>
      <c r="C621" s="11">
        <v>3.22</v>
      </c>
      <c r="D621" s="11">
        <v>3.22</v>
      </c>
      <c r="E621" s="11"/>
      <c r="F621" s="11"/>
      <c r="G621" s="11"/>
      <c r="H621" s="11"/>
      <c r="I621" s="11"/>
      <c r="J621" s="11"/>
      <c r="K621" s="28">
        <f t="shared" si="17"/>
        <v>128.8</v>
      </c>
    </row>
    <row r="622" spans="1:11" ht="23.25" customHeight="1">
      <c r="A622" s="53">
        <v>587</v>
      </c>
      <c r="B622" s="34" t="s">
        <v>1479</v>
      </c>
      <c r="C622" s="36">
        <v>2.64</v>
      </c>
      <c r="D622" s="11">
        <v>2.64</v>
      </c>
      <c r="E622" s="11"/>
      <c r="F622" s="11"/>
      <c r="G622" s="11"/>
      <c r="H622" s="11"/>
      <c r="I622" s="11"/>
      <c r="J622" s="11"/>
      <c r="K622" s="28">
        <f t="shared" si="17"/>
        <v>105.60000000000001</v>
      </c>
    </row>
    <row r="623" spans="1:11" ht="23.25" customHeight="1">
      <c r="A623" s="53">
        <v>588</v>
      </c>
      <c r="B623" s="26" t="s">
        <v>242</v>
      </c>
      <c r="C623" s="36">
        <v>2.26</v>
      </c>
      <c r="D623" s="11">
        <v>2.26</v>
      </c>
      <c r="E623" s="11"/>
      <c r="F623" s="11"/>
      <c r="G623" s="11"/>
      <c r="H623" s="11"/>
      <c r="I623" s="11"/>
      <c r="J623" s="11"/>
      <c r="K623" s="28">
        <f t="shared" si="17"/>
        <v>90.39999999999999</v>
      </c>
    </row>
    <row r="624" spans="1:11" ht="23.25" customHeight="1">
      <c r="A624" s="53">
        <v>589</v>
      </c>
      <c r="B624" s="26" t="s">
        <v>2255</v>
      </c>
      <c r="C624" s="11">
        <v>2.88</v>
      </c>
      <c r="D624" s="11">
        <v>2.88</v>
      </c>
      <c r="E624" s="11"/>
      <c r="F624" s="11"/>
      <c r="G624" s="11"/>
      <c r="H624" s="11"/>
      <c r="I624" s="11"/>
      <c r="J624" s="11"/>
      <c r="K624" s="28">
        <f t="shared" si="17"/>
        <v>115.19999999999999</v>
      </c>
    </row>
    <row r="625" spans="1:11" ht="23.25" customHeight="1">
      <c r="A625" s="53">
        <v>590</v>
      </c>
      <c r="B625" s="26" t="s">
        <v>2244</v>
      </c>
      <c r="C625" s="11">
        <v>2.42</v>
      </c>
      <c r="D625" s="11">
        <v>2.42</v>
      </c>
      <c r="E625" s="11"/>
      <c r="F625" s="11"/>
      <c r="G625" s="11"/>
      <c r="H625" s="11"/>
      <c r="I625" s="11"/>
      <c r="J625" s="11"/>
      <c r="K625" s="28">
        <f t="shared" si="17"/>
        <v>96.8</v>
      </c>
    </row>
    <row r="626" spans="1:11" ht="23.25" customHeight="1">
      <c r="A626" s="53">
        <v>591</v>
      </c>
      <c r="B626" s="26" t="s">
        <v>2984</v>
      </c>
      <c r="C626" s="11">
        <v>2.3</v>
      </c>
      <c r="D626" s="11"/>
      <c r="E626" s="11"/>
      <c r="F626" s="11"/>
      <c r="G626" s="11"/>
      <c r="H626" s="11"/>
      <c r="I626" s="11"/>
      <c r="J626" s="11">
        <v>2.3</v>
      </c>
      <c r="K626" s="28">
        <f t="shared" si="17"/>
        <v>92</v>
      </c>
    </row>
    <row r="627" spans="1:11" ht="23.25" customHeight="1">
      <c r="A627" s="53">
        <v>592</v>
      </c>
      <c r="B627" s="26" t="s">
        <v>2983</v>
      </c>
      <c r="C627" s="36">
        <v>1.29</v>
      </c>
      <c r="D627" s="11">
        <v>1.29</v>
      </c>
      <c r="E627" s="11"/>
      <c r="F627" s="11"/>
      <c r="G627" s="11"/>
      <c r="H627" s="11"/>
      <c r="I627" s="11"/>
      <c r="J627" s="11"/>
      <c r="K627" s="28">
        <f t="shared" si="17"/>
        <v>51.6</v>
      </c>
    </row>
    <row r="628" spans="1:11" ht="23.25" customHeight="1">
      <c r="A628" s="53">
        <v>593</v>
      </c>
      <c r="B628" s="26" t="s">
        <v>4068</v>
      </c>
      <c r="C628" s="36">
        <v>1.92</v>
      </c>
      <c r="D628" s="11">
        <v>1.92</v>
      </c>
      <c r="E628" s="11"/>
      <c r="F628" s="11"/>
      <c r="G628" s="11"/>
      <c r="H628" s="11"/>
      <c r="I628" s="11"/>
      <c r="J628" s="11"/>
      <c r="K628" s="28">
        <f t="shared" si="17"/>
        <v>76.8</v>
      </c>
    </row>
    <row r="629" spans="1:11" ht="23.25" customHeight="1">
      <c r="A629" s="53">
        <v>594</v>
      </c>
      <c r="B629" s="26" t="s">
        <v>4079</v>
      </c>
      <c r="C629" s="36">
        <v>0.65</v>
      </c>
      <c r="D629" s="11">
        <v>0.65</v>
      </c>
      <c r="E629" s="11"/>
      <c r="F629" s="11"/>
      <c r="G629" s="11"/>
      <c r="H629" s="11"/>
      <c r="I629" s="11"/>
      <c r="J629" s="11"/>
      <c r="K629" s="28">
        <f t="shared" si="17"/>
        <v>26</v>
      </c>
    </row>
    <row r="630" spans="1:11" ht="23.25" customHeight="1">
      <c r="A630" s="53">
        <v>595</v>
      </c>
      <c r="B630" s="26" t="s">
        <v>562</v>
      </c>
      <c r="C630" s="11">
        <v>2.37</v>
      </c>
      <c r="D630" s="11">
        <v>1.79</v>
      </c>
      <c r="E630" s="11"/>
      <c r="F630" s="11"/>
      <c r="G630" s="11"/>
      <c r="H630" s="11"/>
      <c r="I630" s="11"/>
      <c r="J630" s="11">
        <v>0.58</v>
      </c>
      <c r="K630" s="28">
        <f t="shared" si="17"/>
        <v>94.80000000000001</v>
      </c>
    </row>
    <row r="631" spans="1:11" ht="23.25" customHeight="1">
      <c r="A631" s="53">
        <v>596</v>
      </c>
      <c r="B631" s="26" t="s">
        <v>2261</v>
      </c>
      <c r="C631" s="11">
        <v>2.42</v>
      </c>
      <c r="D631" s="11">
        <v>2.42</v>
      </c>
      <c r="E631" s="11"/>
      <c r="F631" s="11"/>
      <c r="G631" s="11"/>
      <c r="H631" s="11"/>
      <c r="I631" s="11"/>
      <c r="J631" s="11"/>
      <c r="K631" s="28">
        <f t="shared" si="17"/>
        <v>96.8</v>
      </c>
    </row>
    <row r="632" spans="1:11" ht="23.25" customHeight="1">
      <c r="A632" s="53">
        <v>597</v>
      </c>
      <c r="B632" s="26" t="s">
        <v>4080</v>
      </c>
      <c r="C632" s="36">
        <v>1.12</v>
      </c>
      <c r="D632" s="11">
        <v>1.12</v>
      </c>
      <c r="E632" s="11"/>
      <c r="F632" s="11"/>
      <c r="G632" s="11"/>
      <c r="H632" s="11"/>
      <c r="I632" s="11"/>
      <c r="J632" s="11"/>
      <c r="K632" s="28">
        <f>C632*40</f>
        <v>44.800000000000004</v>
      </c>
    </row>
    <row r="633" spans="1:11" ht="23.25" customHeight="1">
      <c r="A633" s="53">
        <v>598</v>
      </c>
      <c r="B633" s="26" t="s">
        <v>4072</v>
      </c>
      <c r="C633" s="11">
        <v>1.68</v>
      </c>
      <c r="D633" s="11">
        <v>1.06</v>
      </c>
      <c r="E633" s="11"/>
      <c r="F633" s="11"/>
      <c r="G633" s="11"/>
      <c r="H633" s="11"/>
      <c r="I633" s="11"/>
      <c r="J633" s="11">
        <v>0.62</v>
      </c>
      <c r="K633" s="28">
        <f>C633*40</f>
        <v>67.2</v>
      </c>
    </row>
    <row r="634" spans="1:11" ht="23.25" customHeight="1">
      <c r="A634" s="53">
        <v>599</v>
      </c>
      <c r="B634" s="26" t="s">
        <v>4073</v>
      </c>
      <c r="C634" s="11">
        <v>1.94</v>
      </c>
      <c r="D634" s="11">
        <v>1.94</v>
      </c>
      <c r="E634" s="11"/>
      <c r="F634" s="11"/>
      <c r="G634" s="11"/>
      <c r="H634" s="11"/>
      <c r="I634" s="11"/>
      <c r="J634" s="11"/>
      <c r="K634" s="28">
        <f>C634*40</f>
        <v>77.6</v>
      </c>
    </row>
    <row r="635" spans="1:11" s="18" customFormat="1" ht="23.25" customHeight="1">
      <c r="A635" s="54"/>
      <c r="B635" s="15" t="s">
        <v>4269</v>
      </c>
      <c r="C635" s="17">
        <f>SUM(C612:C634)</f>
        <v>51.62</v>
      </c>
      <c r="D635" s="17">
        <f>SUM(D612:D634)</f>
        <v>46.940000000000005</v>
      </c>
      <c r="E635" s="17"/>
      <c r="F635" s="17"/>
      <c r="G635" s="17"/>
      <c r="H635" s="17"/>
      <c r="I635" s="17"/>
      <c r="J635" s="17">
        <f>SUM(J612:J634)</f>
        <v>4.68</v>
      </c>
      <c r="K635" s="31">
        <f>SUM(K612:K634)</f>
        <v>2064.7999999999997</v>
      </c>
    </row>
    <row r="636" spans="1:11" ht="23.25" customHeight="1">
      <c r="A636" s="53">
        <v>600</v>
      </c>
      <c r="B636" s="34" t="s">
        <v>1476</v>
      </c>
      <c r="C636" s="11">
        <v>1.29</v>
      </c>
      <c r="D636" s="11">
        <v>1.29</v>
      </c>
      <c r="E636" s="11"/>
      <c r="F636" s="11"/>
      <c r="G636" s="11"/>
      <c r="H636" s="11"/>
      <c r="I636" s="11"/>
      <c r="J636" s="11"/>
      <c r="K636" s="28">
        <f>C636*40</f>
        <v>51.6</v>
      </c>
    </row>
    <row r="637" spans="1:11" ht="23.25" customHeight="1">
      <c r="A637" s="53">
        <v>601</v>
      </c>
      <c r="B637" s="26" t="s">
        <v>898</v>
      </c>
      <c r="C637" s="11">
        <v>1.95</v>
      </c>
      <c r="D637" s="11">
        <v>1.95</v>
      </c>
      <c r="E637" s="11"/>
      <c r="F637" s="11"/>
      <c r="G637" s="11"/>
      <c r="H637" s="11"/>
      <c r="I637" s="11"/>
      <c r="J637" s="11"/>
      <c r="K637" s="28">
        <f>C637*40</f>
        <v>78</v>
      </c>
    </row>
    <row r="638" spans="1:11" ht="23.25" customHeight="1">
      <c r="A638" s="53">
        <v>602</v>
      </c>
      <c r="B638" s="26" t="s">
        <v>897</v>
      </c>
      <c r="C638" s="11">
        <v>1.79</v>
      </c>
      <c r="D638" s="11">
        <v>1.79</v>
      </c>
      <c r="E638" s="11"/>
      <c r="F638" s="11"/>
      <c r="G638" s="11"/>
      <c r="H638" s="11"/>
      <c r="I638" s="11"/>
      <c r="J638" s="11"/>
      <c r="K638" s="28">
        <f>C638*40</f>
        <v>71.6</v>
      </c>
    </row>
    <row r="639" spans="1:11" s="18" customFormat="1" ht="23.25" customHeight="1">
      <c r="A639" s="14"/>
      <c r="B639" s="15" t="s">
        <v>4269</v>
      </c>
      <c r="C639" s="17">
        <f>SUM(C636:C638)</f>
        <v>5.03</v>
      </c>
      <c r="D639" s="17">
        <f>SUM(D636:D638)</f>
        <v>5.03</v>
      </c>
      <c r="E639" s="17"/>
      <c r="F639" s="17"/>
      <c r="G639" s="17"/>
      <c r="H639" s="17"/>
      <c r="I639" s="17"/>
      <c r="J639" s="17"/>
      <c r="K639" s="31">
        <f>SUM(K636:K638)</f>
        <v>201.2</v>
      </c>
    </row>
    <row r="640" spans="1:11" s="18" customFormat="1" ht="27.75" customHeight="1">
      <c r="A640" s="70" t="s">
        <v>334</v>
      </c>
      <c r="B640" s="71"/>
      <c r="C640" s="17">
        <f>C563+C587+C611+C635+C639</f>
        <v>283.41999999999996</v>
      </c>
      <c r="D640" s="17">
        <f aca="true" t="shared" si="18" ref="D640:K640">D563+D587+D611+D635+D639</f>
        <v>257.51</v>
      </c>
      <c r="E640" s="17">
        <f t="shared" si="18"/>
        <v>3.32</v>
      </c>
      <c r="F640" s="17">
        <f t="shared" si="18"/>
        <v>0</v>
      </c>
      <c r="G640" s="17">
        <f t="shared" si="18"/>
        <v>0</v>
      </c>
      <c r="H640" s="17">
        <f t="shared" si="18"/>
        <v>0</v>
      </c>
      <c r="I640" s="17">
        <f t="shared" si="18"/>
        <v>0</v>
      </c>
      <c r="J640" s="17">
        <f t="shared" si="18"/>
        <v>22.59</v>
      </c>
      <c r="K640" s="17">
        <f t="shared" si="18"/>
        <v>11336.800000000001</v>
      </c>
    </row>
    <row r="641" spans="1:11" s="18" customFormat="1" ht="43.5" customHeight="1">
      <c r="A641" s="70" t="s">
        <v>4275</v>
      </c>
      <c r="B641" s="71"/>
      <c r="C641" s="17">
        <f>C539+C640</f>
        <v>1419.1599999999999</v>
      </c>
      <c r="D641" s="17">
        <f aca="true" t="shared" si="19" ref="D641:K641">D539+D640</f>
        <v>1173.1200000000001</v>
      </c>
      <c r="E641" s="17">
        <f t="shared" si="19"/>
        <v>13.52</v>
      </c>
      <c r="F641" s="17">
        <f t="shared" si="19"/>
        <v>0</v>
      </c>
      <c r="G641" s="17">
        <f t="shared" si="19"/>
        <v>0</v>
      </c>
      <c r="H641" s="17">
        <f t="shared" si="19"/>
        <v>0</v>
      </c>
      <c r="I641" s="17">
        <f t="shared" si="19"/>
        <v>35</v>
      </c>
      <c r="J641" s="17">
        <f t="shared" si="19"/>
        <v>197.51999999999998</v>
      </c>
      <c r="K641" s="17">
        <f t="shared" si="19"/>
        <v>56766.39999999999</v>
      </c>
    </row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</sheetData>
  <sheetProtection/>
  <mergeCells count="7">
    <mergeCell ref="A640:B640"/>
    <mergeCell ref="A641:B641"/>
    <mergeCell ref="K7:K8"/>
    <mergeCell ref="A7:A8"/>
    <mergeCell ref="D7:J7"/>
    <mergeCell ref="C7:C8"/>
    <mergeCell ref="B7:B8"/>
  </mergeCells>
  <printOptions/>
  <pageMargins left="0.15748031496062992" right="0.1968503937007874" top="0.3937007874015748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7"/>
  <sheetViews>
    <sheetView zoomScale="75" zoomScaleNormal="75" zoomScalePageLayoutView="0" workbookViewId="0" topLeftCell="A398">
      <selection activeCell="A407" sqref="A407:B407"/>
    </sheetView>
  </sheetViews>
  <sheetFormatPr defaultColWidth="9" defaultRowHeight="21" customHeight="1"/>
  <cols>
    <col min="1" max="1" width="6" style="7" customWidth="1"/>
    <col min="2" max="2" width="38.3984375" style="7" customWidth="1"/>
    <col min="3" max="3" width="16.8984375" style="7" customWidth="1"/>
    <col min="4" max="4" width="16.09765625" style="7" customWidth="1"/>
    <col min="5" max="5" width="10.59765625" style="7" customWidth="1"/>
    <col min="6" max="7" width="10.296875" style="7" customWidth="1"/>
    <col min="8" max="8" width="11.3984375" style="7" customWidth="1"/>
    <col min="9" max="9" width="10.3984375" style="7" customWidth="1"/>
    <col min="10" max="10" width="11.3984375" style="7" customWidth="1"/>
    <col min="11" max="11" width="17.09765625" style="7" customWidth="1"/>
    <col min="12" max="16384" width="9" style="7" customWidth="1"/>
  </cols>
  <sheetData>
    <row r="1" spans="1:11" s="18" customFormat="1" ht="21" customHeight="1">
      <c r="A1" s="95" t="s">
        <v>4272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18" customFormat="1" ht="21" customHeight="1">
      <c r="A2" s="95" t="s">
        <v>4273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2:4" s="18" customFormat="1" ht="21" customHeight="1">
      <c r="B3" s="58"/>
      <c r="D3" s="18" t="s">
        <v>4151</v>
      </c>
    </row>
    <row r="4" spans="1:11" s="18" customFormat="1" ht="39.75" customHeight="1">
      <c r="A4" s="78" t="s">
        <v>3076</v>
      </c>
      <c r="B4" s="78" t="s">
        <v>2075</v>
      </c>
      <c r="C4" s="78" t="s">
        <v>4094</v>
      </c>
      <c r="D4" s="78" t="s">
        <v>3183</v>
      </c>
      <c r="E4" s="78"/>
      <c r="F4" s="78"/>
      <c r="G4" s="78"/>
      <c r="H4" s="78"/>
      <c r="I4" s="78"/>
      <c r="J4" s="78"/>
      <c r="K4" s="78" t="s">
        <v>1153</v>
      </c>
    </row>
    <row r="5" spans="1:11" s="18" customFormat="1" ht="68.25" customHeight="1">
      <c r="A5" s="78"/>
      <c r="B5" s="78"/>
      <c r="C5" s="78"/>
      <c r="D5" s="14" t="s">
        <v>4150</v>
      </c>
      <c r="E5" s="14" t="s">
        <v>1247</v>
      </c>
      <c r="F5" s="14" t="s">
        <v>3181</v>
      </c>
      <c r="G5" s="14" t="s">
        <v>3182</v>
      </c>
      <c r="H5" s="14" t="s">
        <v>3080</v>
      </c>
      <c r="I5" s="14" t="s">
        <v>3079</v>
      </c>
      <c r="J5" s="14" t="s">
        <v>3081</v>
      </c>
      <c r="K5" s="78"/>
    </row>
    <row r="6" spans="1:11" ht="25.5" customHeight="1">
      <c r="A6" s="9"/>
      <c r="B6" s="43" t="s">
        <v>1187</v>
      </c>
      <c r="C6" s="9"/>
      <c r="D6" s="9"/>
      <c r="E6" s="9"/>
      <c r="F6" s="9"/>
      <c r="G6" s="9"/>
      <c r="H6" s="9"/>
      <c r="I6" s="9"/>
      <c r="J6" s="9"/>
      <c r="K6" s="9"/>
    </row>
    <row r="7" spans="1:11" ht="20.25" customHeight="1">
      <c r="A7" s="9">
        <v>1</v>
      </c>
      <c r="B7" s="34" t="s">
        <v>250</v>
      </c>
      <c r="C7" s="11">
        <v>4.57</v>
      </c>
      <c r="D7" s="11">
        <v>4.57</v>
      </c>
      <c r="E7" s="11"/>
      <c r="F7" s="11"/>
      <c r="G7" s="11"/>
      <c r="H7" s="11"/>
      <c r="I7" s="11"/>
      <c r="J7" s="36"/>
      <c r="K7" s="28">
        <f>C7*40</f>
        <v>182.8</v>
      </c>
    </row>
    <row r="8" spans="1:11" ht="20.25" customHeight="1">
      <c r="A8" s="9">
        <v>2</v>
      </c>
      <c r="B8" s="34" t="s">
        <v>1566</v>
      </c>
      <c r="C8" s="11">
        <v>5.18</v>
      </c>
      <c r="D8" s="11">
        <v>5.18</v>
      </c>
      <c r="E8" s="11"/>
      <c r="F8" s="11"/>
      <c r="G8" s="11"/>
      <c r="H8" s="11"/>
      <c r="I8" s="11"/>
      <c r="J8" s="36"/>
      <c r="K8" s="28">
        <f aca="true" t="shared" si="0" ref="K8:K74">C8*40</f>
        <v>207.2</v>
      </c>
    </row>
    <row r="9" spans="1:11" ht="20.25" customHeight="1">
      <c r="A9" s="9">
        <v>3</v>
      </c>
      <c r="B9" s="26" t="s">
        <v>844</v>
      </c>
      <c r="C9" s="11">
        <v>1.83</v>
      </c>
      <c r="D9" s="11">
        <v>1.83</v>
      </c>
      <c r="E9" s="11"/>
      <c r="F9" s="11"/>
      <c r="G9" s="11"/>
      <c r="H9" s="11"/>
      <c r="I9" s="11"/>
      <c r="J9" s="36"/>
      <c r="K9" s="28">
        <f t="shared" si="0"/>
        <v>73.2</v>
      </c>
    </row>
    <row r="10" spans="1:11" s="18" customFormat="1" ht="20.25" customHeight="1">
      <c r="A10" s="14"/>
      <c r="B10" s="15" t="s">
        <v>4269</v>
      </c>
      <c r="C10" s="17">
        <f>SUM(C7:C9)</f>
        <v>11.58</v>
      </c>
      <c r="D10" s="17">
        <f>SUM(D7:D9)</f>
        <v>11.58</v>
      </c>
      <c r="E10" s="17"/>
      <c r="F10" s="17"/>
      <c r="G10" s="17"/>
      <c r="H10" s="17"/>
      <c r="I10" s="17"/>
      <c r="J10" s="38"/>
      <c r="K10" s="31">
        <f>SUM(K7:K9)</f>
        <v>463.2</v>
      </c>
    </row>
    <row r="11" spans="1:11" ht="20.25" customHeight="1">
      <c r="A11" s="9">
        <v>4</v>
      </c>
      <c r="B11" s="34" t="s">
        <v>1358</v>
      </c>
      <c r="C11" s="11">
        <v>3.92</v>
      </c>
      <c r="D11" s="11">
        <v>3.92</v>
      </c>
      <c r="E11" s="11"/>
      <c r="F11" s="11"/>
      <c r="G11" s="11"/>
      <c r="H11" s="11"/>
      <c r="I11" s="11"/>
      <c r="J11" s="36"/>
      <c r="K11" s="28">
        <f t="shared" si="0"/>
        <v>156.8</v>
      </c>
    </row>
    <row r="12" spans="1:11" ht="20.25" customHeight="1">
      <c r="A12" s="9">
        <v>5</v>
      </c>
      <c r="B12" s="34" t="s">
        <v>598</v>
      </c>
      <c r="C12" s="11">
        <v>1.96</v>
      </c>
      <c r="D12" s="11">
        <v>1.96</v>
      </c>
      <c r="E12" s="11"/>
      <c r="F12" s="11"/>
      <c r="G12" s="11"/>
      <c r="H12" s="11"/>
      <c r="I12" s="11"/>
      <c r="J12" s="36"/>
      <c r="K12" s="28">
        <f t="shared" si="0"/>
        <v>78.4</v>
      </c>
    </row>
    <row r="13" spans="1:11" ht="20.25" customHeight="1">
      <c r="A13" s="9">
        <v>6</v>
      </c>
      <c r="B13" s="34" t="s">
        <v>1558</v>
      </c>
      <c r="C13" s="11">
        <v>3.45</v>
      </c>
      <c r="D13" s="11">
        <v>3.45</v>
      </c>
      <c r="E13" s="11"/>
      <c r="F13" s="11"/>
      <c r="G13" s="11"/>
      <c r="H13" s="11"/>
      <c r="I13" s="11"/>
      <c r="J13" s="36"/>
      <c r="K13" s="28">
        <f t="shared" si="0"/>
        <v>138</v>
      </c>
    </row>
    <row r="14" spans="1:11" ht="20.25" customHeight="1">
      <c r="A14" s="9">
        <v>7</v>
      </c>
      <c r="B14" s="34" t="s">
        <v>251</v>
      </c>
      <c r="C14" s="11">
        <v>2.22</v>
      </c>
      <c r="D14" s="11">
        <v>2.22</v>
      </c>
      <c r="E14" s="11"/>
      <c r="F14" s="11"/>
      <c r="G14" s="11"/>
      <c r="H14" s="11"/>
      <c r="I14" s="11"/>
      <c r="J14" s="36"/>
      <c r="K14" s="28">
        <f t="shared" si="0"/>
        <v>88.80000000000001</v>
      </c>
    </row>
    <row r="15" spans="1:11" ht="20.25" customHeight="1">
      <c r="A15" s="9">
        <v>8</v>
      </c>
      <c r="B15" s="34" t="s">
        <v>3438</v>
      </c>
      <c r="C15" s="11">
        <v>2.96</v>
      </c>
      <c r="D15" s="11">
        <v>2.96</v>
      </c>
      <c r="E15" s="11"/>
      <c r="F15" s="11"/>
      <c r="G15" s="11"/>
      <c r="H15" s="11"/>
      <c r="I15" s="11"/>
      <c r="J15" s="36"/>
      <c r="K15" s="28">
        <f t="shared" si="0"/>
        <v>118.4</v>
      </c>
    </row>
    <row r="16" spans="1:11" s="18" customFormat="1" ht="20.25" customHeight="1">
      <c r="A16" s="9">
        <v>9</v>
      </c>
      <c r="B16" s="34" t="s">
        <v>1562</v>
      </c>
      <c r="C16" s="11">
        <v>0.74</v>
      </c>
      <c r="D16" s="11">
        <v>0.74</v>
      </c>
      <c r="E16" s="11"/>
      <c r="F16" s="11"/>
      <c r="G16" s="11"/>
      <c r="H16" s="11"/>
      <c r="I16" s="11"/>
      <c r="J16" s="36"/>
      <c r="K16" s="28">
        <f t="shared" si="0"/>
        <v>29.6</v>
      </c>
    </row>
    <row r="17" spans="1:11" ht="20.25" customHeight="1">
      <c r="A17" s="9">
        <v>10</v>
      </c>
      <c r="B17" s="34" t="s">
        <v>3434</v>
      </c>
      <c r="C17" s="11">
        <v>0.74</v>
      </c>
      <c r="D17" s="11">
        <v>0.74</v>
      </c>
      <c r="E17" s="11"/>
      <c r="F17" s="11"/>
      <c r="G17" s="11"/>
      <c r="H17" s="11"/>
      <c r="I17" s="11"/>
      <c r="J17" s="36"/>
      <c r="K17" s="28">
        <f t="shared" si="0"/>
        <v>29.6</v>
      </c>
    </row>
    <row r="18" spans="1:11" ht="20.25" customHeight="1">
      <c r="A18" s="9">
        <v>11</v>
      </c>
      <c r="B18" s="34" t="s">
        <v>2069</v>
      </c>
      <c r="C18" s="11">
        <v>2.61</v>
      </c>
      <c r="D18" s="11">
        <v>2.61</v>
      </c>
      <c r="E18" s="11"/>
      <c r="F18" s="11"/>
      <c r="G18" s="11"/>
      <c r="H18" s="11"/>
      <c r="I18" s="11"/>
      <c r="J18" s="36"/>
      <c r="K18" s="28">
        <f t="shared" si="0"/>
        <v>104.39999999999999</v>
      </c>
    </row>
    <row r="19" spans="1:11" ht="20.25" customHeight="1">
      <c r="A19" s="9">
        <v>12</v>
      </c>
      <c r="B19" s="34" t="s">
        <v>1882</v>
      </c>
      <c r="C19" s="11">
        <v>3.23</v>
      </c>
      <c r="D19" s="11">
        <v>3.23</v>
      </c>
      <c r="E19" s="11"/>
      <c r="F19" s="11"/>
      <c r="G19" s="11"/>
      <c r="H19" s="11"/>
      <c r="I19" s="11"/>
      <c r="J19" s="36"/>
      <c r="K19" s="28">
        <f t="shared" si="0"/>
        <v>129.2</v>
      </c>
    </row>
    <row r="20" spans="1:11" ht="20.25" customHeight="1">
      <c r="A20" s="9">
        <v>13</v>
      </c>
      <c r="B20" s="34" t="s">
        <v>1573</v>
      </c>
      <c r="C20" s="11">
        <v>3.7</v>
      </c>
      <c r="D20" s="11">
        <v>3.7</v>
      </c>
      <c r="E20" s="11"/>
      <c r="F20" s="11"/>
      <c r="G20" s="11"/>
      <c r="H20" s="11"/>
      <c r="I20" s="11"/>
      <c r="J20" s="36"/>
      <c r="K20" s="28">
        <f t="shared" si="0"/>
        <v>148</v>
      </c>
    </row>
    <row r="21" spans="1:11" ht="20.25" customHeight="1">
      <c r="A21" s="9">
        <v>14</v>
      </c>
      <c r="B21" s="34" t="s">
        <v>1360</v>
      </c>
      <c r="C21" s="11">
        <v>1.27</v>
      </c>
      <c r="D21" s="11">
        <v>1.27</v>
      </c>
      <c r="E21" s="11"/>
      <c r="F21" s="11"/>
      <c r="G21" s="11"/>
      <c r="H21" s="11"/>
      <c r="I21" s="11"/>
      <c r="J21" s="36"/>
      <c r="K21" s="28">
        <f t="shared" si="0"/>
        <v>50.8</v>
      </c>
    </row>
    <row r="22" spans="1:11" ht="20.25" customHeight="1">
      <c r="A22" s="9">
        <v>15</v>
      </c>
      <c r="B22" s="34" t="s">
        <v>608</v>
      </c>
      <c r="C22" s="11">
        <v>2.6</v>
      </c>
      <c r="D22" s="11">
        <v>2.6</v>
      </c>
      <c r="E22" s="11"/>
      <c r="F22" s="11"/>
      <c r="G22" s="11"/>
      <c r="H22" s="11"/>
      <c r="I22" s="11"/>
      <c r="J22" s="36"/>
      <c r="K22" s="28">
        <f t="shared" si="0"/>
        <v>104</v>
      </c>
    </row>
    <row r="23" spans="1:11" ht="20.25" customHeight="1">
      <c r="A23" s="9">
        <v>16</v>
      </c>
      <c r="B23" s="34" t="s">
        <v>2189</v>
      </c>
      <c r="C23" s="11">
        <v>3.88</v>
      </c>
      <c r="D23" s="11">
        <v>3.88</v>
      </c>
      <c r="E23" s="11"/>
      <c r="F23" s="11"/>
      <c r="G23" s="11"/>
      <c r="H23" s="11"/>
      <c r="I23" s="11"/>
      <c r="J23" s="36"/>
      <c r="K23" s="28">
        <f t="shared" si="0"/>
        <v>155.2</v>
      </c>
    </row>
    <row r="24" spans="1:11" ht="20.25" customHeight="1">
      <c r="A24" s="9">
        <v>17</v>
      </c>
      <c r="B24" s="34" t="s">
        <v>1569</v>
      </c>
      <c r="C24" s="11">
        <v>2.61</v>
      </c>
      <c r="D24" s="11">
        <v>2.61</v>
      </c>
      <c r="E24" s="11"/>
      <c r="F24" s="11"/>
      <c r="G24" s="11"/>
      <c r="H24" s="11"/>
      <c r="I24" s="11"/>
      <c r="J24" s="36"/>
      <c r="K24" s="28">
        <f t="shared" si="0"/>
        <v>104.39999999999999</v>
      </c>
    </row>
    <row r="25" spans="1:11" ht="20.25" customHeight="1">
      <c r="A25" s="9">
        <v>18</v>
      </c>
      <c r="B25" s="34" t="s">
        <v>245</v>
      </c>
      <c r="C25" s="11">
        <v>3.23</v>
      </c>
      <c r="D25" s="11">
        <v>3.23</v>
      </c>
      <c r="E25" s="11"/>
      <c r="F25" s="11"/>
      <c r="G25" s="11"/>
      <c r="H25" s="11"/>
      <c r="I25" s="11"/>
      <c r="J25" s="36"/>
      <c r="K25" s="28">
        <f t="shared" si="0"/>
        <v>129.2</v>
      </c>
    </row>
    <row r="26" spans="1:11" ht="20.25" customHeight="1">
      <c r="A26" s="9">
        <v>19</v>
      </c>
      <c r="B26" s="34" t="s">
        <v>1896</v>
      </c>
      <c r="C26" s="11">
        <v>2.13</v>
      </c>
      <c r="D26" s="11">
        <v>2.13</v>
      </c>
      <c r="E26" s="11"/>
      <c r="F26" s="11"/>
      <c r="G26" s="11"/>
      <c r="H26" s="11"/>
      <c r="I26" s="11"/>
      <c r="J26" s="36"/>
      <c r="K26" s="28">
        <f t="shared" si="0"/>
        <v>85.19999999999999</v>
      </c>
    </row>
    <row r="27" spans="1:11" ht="20.25" customHeight="1">
      <c r="A27" s="9">
        <v>20</v>
      </c>
      <c r="B27" s="34" t="s">
        <v>606</v>
      </c>
      <c r="C27" s="11">
        <v>1.29</v>
      </c>
      <c r="D27" s="11">
        <v>1.29</v>
      </c>
      <c r="E27" s="11"/>
      <c r="F27" s="11"/>
      <c r="G27" s="11"/>
      <c r="H27" s="11"/>
      <c r="I27" s="11"/>
      <c r="J27" s="36"/>
      <c r="K27" s="28">
        <f t="shared" si="0"/>
        <v>51.6</v>
      </c>
    </row>
    <row r="28" spans="1:11" ht="20.25" customHeight="1">
      <c r="A28" s="9">
        <v>21</v>
      </c>
      <c r="B28" s="34" t="s">
        <v>4109</v>
      </c>
      <c r="C28" s="11">
        <v>0.46</v>
      </c>
      <c r="D28" s="11">
        <v>0.46</v>
      </c>
      <c r="E28" s="11"/>
      <c r="F28" s="11"/>
      <c r="G28" s="11"/>
      <c r="H28" s="11"/>
      <c r="I28" s="11"/>
      <c r="J28" s="36"/>
      <c r="K28" s="28">
        <f t="shared" si="0"/>
        <v>18.400000000000002</v>
      </c>
    </row>
    <row r="29" spans="1:11" ht="20.25" customHeight="1">
      <c r="A29" s="9">
        <v>22</v>
      </c>
      <c r="B29" s="34" t="s">
        <v>845</v>
      </c>
      <c r="C29" s="11">
        <v>2.16</v>
      </c>
      <c r="D29" s="11">
        <v>2.16</v>
      </c>
      <c r="E29" s="11"/>
      <c r="F29" s="11"/>
      <c r="G29" s="11"/>
      <c r="H29" s="11"/>
      <c r="I29" s="11"/>
      <c r="J29" s="36"/>
      <c r="K29" s="28">
        <f t="shared" si="0"/>
        <v>86.4</v>
      </c>
    </row>
    <row r="30" spans="1:11" ht="20.25" customHeight="1">
      <c r="A30" s="9">
        <v>23</v>
      </c>
      <c r="B30" s="34" t="s">
        <v>1880</v>
      </c>
      <c r="C30" s="11">
        <v>3.23</v>
      </c>
      <c r="D30" s="11">
        <v>3.23</v>
      </c>
      <c r="E30" s="11"/>
      <c r="F30" s="11"/>
      <c r="G30" s="11"/>
      <c r="H30" s="11"/>
      <c r="I30" s="11"/>
      <c r="J30" s="36"/>
      <c r="K30" s="28">
        <f t="shared" si="0"/>
        <v>129.2</v>
      </c>
    </row>
    <row r="31" spans="1:11" ht="20.25" customHeight="1">
      <c r="A31" s="9">
        <v>24</v>
      </c>
      <c r="B31" s="34" t="s">
        <v>1549</v>
      </c>
      <c r="C31" s="11">
        <v>2.5</v>
      </c>
      <c r="D31" s="11">
        <v>2.5</v>
      </c>
      <c r="E31" s="11"/>
      <c r="F31" s="11"/>
      <c r="G31" s="11"/>
      <c r="H31" s="11"/>
      <c r="I31" s="11"/>
      <c r="J31" s="36"/>
      <c r="K31" s="28">
        <f t="shared" si="0"/>
        <v>100</v>
      </c>
    </row>
    <row r="32" spans="1:11" ht="20.25" customHeight="1">
      <c r="A32" s="9">
        <v>25</v>
      </c>
      <c r="B32" s="34" t="s">
        <v>3435</v>
      </c>
      <c r="C32" s="11">
        <v>2.96</v>
      </c>
      <c r="D32" s="11">
        <v>2.96</v>
      </c>
      <c r="E32" s="11"/>
      <c r="F32" s="11"/>
      <c r="G32" s="11"/>
      <c r="H32" s="11"/>
      <c r="I32" s="11"/>
      <c r="J32" s="36"/>
      <c r="K32" s="28">
        <f t="shared" si="0"/>
        <v>118.4</v>
      </c>
    </row>
    <row r="33" spans="1:11" ht="20.25" customHeight="1">
      <c r="A33" s="9">
        <v>26</v>
      </c>
      <c r="B33" s="34" t="s">
        <v>1547</v>
      </c>
      <c r="C33" s="36">
        <v>1.96</v>
      </c>
      <c r="D33" s="11">
        <v>1.96</v>
      </c>
      <c r="E33" s="11"/>
      <c r="F33" s="11"/>
      <c r="G33" s="11"/>
      <c r="H33" s="11"/>
      <c r="I33" s="11"/>
      <c r="J33" s="36"/>
      <c r="K33" s="28">
        <f t="shared" si="0"/>
        <v>78.4</v>
      </c>
    </row>
    <row r="34" spans="1:11" ht="20.25" customHeight="1">
      <c r="A34" s="9">
        <v>27</v>
      </c>
      <c r="B34" s="26" t="s">
        <v>4107</v>
      </c>
      <c r="C34" s="11">
        <v>2.1</v>
      </c>
      <c r="D34" s="11">
        <v>2.1</v>
      </c>
      <c r="E34" s="11"/>
      <c r="F34" s="11"/>
      <c r="G34" s="11"/>
      <c r="H34" s="11"/>
      <c r="I34" s="11"/>
      <c r="J34" s="36"/>
      <c r="K34" s="28">
        <f t="shared" si="0"/>
        <v>84</v>
      </c>
    </row>
    <row r="35" spans="1:11" ht="20.25" customHeight="1">
      <c r="A35" s="9">
        <v>28</v>
      </c>
      <c r="B35" s="34" t="s">
        <v>4110</v>
      </c>
      <c r="C35" s="11">
        <v>1.31</v>
      </c>
      <c r="D35" s="11">
        <v>1.31</v>
      </c>
      <c r="E35" s="11"/>
      <c r="F35" s="11"/>
      <c r="G35" s="11"/>
      <c r="H35" s="11"/>
      <c r="I35" s="11"/>
      <c r="J35" s="36"/>
      <c r="K35" s="28">
        <f t="shared" si="0"/>
        <v>52.400000000000006</v>
      </c>
    </row>
    <row r="36" spans="1:11" ht="20.25" customHeight="1">
      <c r="A36" s="9">
        <v>29</v>
      </c>
      <c r="B36" s="34" t="s">
        <v>143</v>
      </c>
      <c r="C36" s="11">
        <v>2.16</v>
      </c>
      <c r="D36" s="11">
        <v>2.16</v>
      </c>
      <c r="E36" s="11"/>
      <c r="F36" s="11"/>
      <c r="G36" s="11"/>
      <c r="H36" s="11"/>
      <c r="I36" s="11"/>
      <c r="J36" s="36"/>
      <c r="K36" s="28">
        <f t="shared" si="0"/>
        <v>86.4</v>
      </c>
    </row>
    <row r="37" spans="1:11" s="18" customFormat="1" ht="20.25" customHeight="1">
      <c r="A37" s="14"/>
      <c r="B37" s="15" t="s">
        <v>4269</v>
      </c>
      <c r="C37" s="17">
        <f>SUM(C11:C36)</f>
        <v>61.379999999999995</v>
      </c>
      <c r="D37" s="17">
        <f>SUM(D11:D36)</f>
        <v>61.379999999999995</v>
      </c>
      <c r="E37" s="17"/>
      <c r="F37" s="17"/>
      <c r="G37" s="17"/>
      <c r="H37" s="17"/>
      <c r="I37" s="17"/>
      <c r="J37" s="38"/>
      <c r="K37" s="31">
        <f>SUM(K11:K36)</f>
        <v>2455.2000000000007</v>
      </c>
    </row>
    <row r="38" spans="1:11" ht="20.25" customHeight="1">
      <c r="A38" s="9">
        <v>30</v>
      </c>
      <c r="B38" s="34" t="s">
        <v>252</v>
      </c>
      <c r="C38" s="11">
        <v>1.48</v>
      </c>
      <c r="D38" s="11">
        <v>1.48</v>
      </c>
      <c r="E38" s="11"/>
      <c r="F38" s="11"/>
      <c r="G38" s="11"/>
      <c r="H38" s="11"/>
      <c r="I38" s="11"/>
      <c r="J38" s="36"/>
      <c r="K38" s="28">
        <f t="shared" si="0"/>
        <v>59.2</v>
      </c>
    </row>
    <row r="39" spans="1:11" ht="20.25" customHeight="1">
      <c r="A39" s="9">
        <v>31</v>
      </c>
      <c r="B39" s="34" t="s">
        <v>593</v>
      </c>
      <c r="C39" s="11">
        <v>2.66</v>
      </c>
      <c r="D39" s="11">
        <v>2.66</v>
      </c>
      <c r="E39" s="11"/>
      <c r="F39" s="11"/>
      <c r="G39" s="11"/>
      <c r="H39" s="11"/>
      <c r="I39" s="11"/>
      <c r="J39" s="36"/>
      <c r="K39" s="28">
        <f t="shared" si="0"/>
        <v>106.4</v>
      </c>
    </row>
    <row r="40" spans="1:11" ht="20.25" customHeight="1">
      <c r="A40" s="9">
        <v>32</v>
      </c>
      <c r="B40" s="34" t="s">
        <v>1895</v>
      </c>
      <c r="C40" s="36">
        <v>1.83</v>
      </c>
      <c r="D40" s="11">
        <v>1.83</v>
      </c>
      <c r="E40" s="11"/>
      <c r="F40" s="11"/>
      <c r="G40" s="11"/>
      <c r="H40" s="11"/>
      <c r="I40" s="11"/>
      <c r="J40" s="36"/>
      <c r="K40" s="28">
        <f t="shared" si="0"/>
        <v>73.2</v>
      </c>
    </row>
    <row r="41" spans="1:11" ht="20.25" customHeight="1">
      <c r="A41" s="9">
        <v>33</v>
      </c>
      <c r="B41" s="34" t="s">
        <v>596</v>
      </c>
      <c r="C41" s="11">
        <v>2.86</v>
      </c>
      <c r="D41" s="11">
        <v>2.86</v>
      </c>
      <c r="E41" s="11"/>
      <c r="F41" s="11"/>
      <c r="G41" s="11"/>
      <c r="H41" s="11"/>
      <c r="I41" s="11"/>
      <c r="J41" s="36"/>
      <c r="K41" s="28">
        <f t="shared" si="0"/>
        <v>114.39999999999999</v>
      </c>
    </row>
    <row r="42" spans="1:11" ht="20.25" customHeight="1">
      <c r="A42" s="9">
        <v>34</v>
      </c>
      <c r="B42" s="34" t="s">
        <v>1579</v>
      </c>
      <c r="C42" s="11">
        <v>7.81</v>
      </c>
      <c r="D42" s="11">
        <v>7.81</v>
      </c>
      <c r="E42" s="11"/>
      <c r="F42" s="11"/>
      <c r="G42" s="11"/>
      <c r="H42" s="11"/>
      <c r="I42" s="11"/>
      <c r="J42" s="36"/>
      <c r="K42" s="28">
        <f t="shared" si="0"/>
        <v>312.4</v>
      </c>
    </row>
    <row r="43" spans="1:11" ht="20.25" customHeight="1">
      <c r="A43" s="9">
        <v>35</v>
      </c>
      <c r="B43" s="34" t="s">
        <v>3436</v>
      </c>
      <c r="C43" s="11">
        <v>2</v>
      </c>
      <c r="D43" s="11">
        <v>2</v>
      </c>
      <c r="E43" s="11"/>
      <c r="F43" s="11"/>
      <c r="G43" s="11"/>
      <c r="H43" s="11"/>
      <c r="I43" s="11"/>
      <c r="J43" s="36"/>
      <c r="K43" s="28">
        <f t="shared" si="0"/>
        <v>80</v>
      </c>
    </row>
    <row r="44" spans="1:11" ht="20.25" customHeight="1">
      <c r="A44" s="9">
        <v>36</v>
      </c>
      <c r="B44" s="34" t="s">
        <v>1554</v>
      </c>
      <c r="C44" s="11">
        <v>3.57</v>
      </c>
      <c r="D44" s="11">
        <v>3.57</v>
      </c>
      <c r="E44" s="11"/>
      <c r="F44" s="11"/>
      <c r="G44" s="11"/>
      <c r="H44" s="11"/>
      <c r="I44" s="11"/>
      <c r="J44" s="36"/>
      <c r="K44" s="28">
        <f t="shared" si="0"/>
        <v>142.79999999999998</v>
      </c>
    </row>
    <row r="45" spans="1:11" s="18" customFormat="1" ht="20.25" customHeight="1">
      <c r="A45" s="9">
        <v>37</v>
      </c>
      <c r="B45" s="34" t="s">
        <v>1361</v>
      </c>
      <c r="C45" s="11">
        <v>4.52</v>
      </c>
      <c r="D45" s="11">
        <v>4.52</v>
      </c>
      <c r="E45" s="11"/>
      <c r="F45" s="11"/>
      <c r="G45" s="11"/>
      <c r="H45" s="11"/>
      <c r="I45" s="11"/>
      <c r="J45" s="36"/>
      <c r="K45" s="28">
        <f t="shared" si="0"/>
        <v>180.79999999999998</v>
      </c>
    </row>
    <row r="46" spans="1:11" ht="20.25" customHeight="1">
      <c r="A46" s="9">
        <v>38</v>
      </c>
      <c r="B46" s="34" t="s">
        <v>1883</v>
      </c>
      <c r="C46" s="11">
        <v>3.7</v>
      </c>
      <c r="D46" s="11">
        <v>3.7</v>
      </c>
      <c r="E46" s="11"/>
      <c r="F46" s="11"/>
      <c r="G46" s="11"/>
      <c r="H46" s="11"/>
      <c r="I46" s="11"/>
      <c r="J46" s="36"/>
      <c r="K46" s="28">
        <f t="shared" si="0"/>
        <v>148</v>
      </c>
    </row>
    <row r="47" spans="1:11" ht="20.25" customHeight="1">
      <c r="A47" s="9">
        <v>39</v>
      </c>
      <c r="B47" s="34" t="s">
        <v>1244</v>
      </c>
      <c r="C47" s="11">
        <v>3.7</v>
      </c>
      <c r="D47" s="11">
        <v>3.7</v>
      </c>
      <c r="E47" s="11"/>
      <c r="F47" s="11"/>
      <c r="G47" s="11"/>
      <c r="H47" s="11"/>
      <c r="I47" s="11"/>
      <c r="J47" s="36"/>
      <c r="K47" s="28">
        <f t="shared" si="0"/>
        <v>148</v>
      </c>
    </row>
    <row r="48" spans="1:11" ht="20.25" customHeight="1">
      <c r="A48" s="9">
        <v>40</v>
      </c>
      <c r="B48" s="34" t="s">
        <v>1563</v>
      </c>
      <c r="C48" s="11">
        <v>15.12</v>
      </c>
      <c r="D48" s="11">
        <v>15.12</v>
      </c>
      <c r="E48" s="11"/>
      <c r="F48" s="11"/>
      <c r="G48" s="11"/>
      <c r="H48" s="11"/>
      <c r="I48" s="11"/>
      <c r="J48" s="36"/>
      <c r="K48" s="28">
        <f t="shared" si="0"/>
        <v>604.8</v>
      </c>
    </row>
    <row r="49" spans="1:11" ht="20.25" customHeight="1">
      <c r="A49" s="9">
        <v>41</v>
      </c>
      <c r="B49" s="34" t="s">
        <v>609</v>
      </c>
      <c r="C49" s="36">
        <v>4.63</v>
      </c>
      <c r="D49" s="11">
        <v>4.63</v>
      </c>
      <c r="E49" s="11"/>
      <c r="F49" s="11"/>
      <c r="G49" s="11"/>
      <c r="H49" s="11"/>
      <c r="I49" s="11"/>
      <c r="J49" s="36"/>
      <c r="K49" s="28">
        <f t="shared" si="0"/>
        <v>185.2</v>
      </c>
    </row>
    <row r="50" spans="1:11" ht="20.25" customHeight="1">
      <c r="A50" s="9">
        <v>42</v>
      </c>
      <c r="B50" s="34" t="s">
        <v>1581</v>
      </c>
      <c r="C50" s="11">
        <v>3.92</v>
      </c>
      <c r="D50" s="11">
        <v>3.92</v>
      </c>
      <c r="E50" s="11"/>
      <c r="F50" s="11"/>
      <c r="G50" s="11"/>
      <c r="H50" s="11"/>
      <c r="I50" s="11"/>
      <c r="J50" s="36"/>
      <c r="K50" s="28">
        <f t="shared" si="0"/>
        <v>156.8</v>
      </c>
    </row>
    <row r="51" spans="1:11" ht="20.25" customHeight="1">
      <c r="A51" s="9">
        <v>43</v>
      </c>
      <c r="B51" s="34" t="s">
        <v>2071</v>
      </c>
      <c r="C51" s="36">
        <v>11</v>
      </c>
      <c r="D51" s="11">
        <v>11</v>
      </c>
      <c r="E51" s="11"/>
      <c r="F51" s="11"/>
      <c r="G51" s="11"/>
      <c r="H51" s="11"/>
      <c r="I51" s="11"/>
      <c r="J51" s="36"/>
      <c r="K51" s="28">
        <f t="shared" si="0"/>
        <v>440</v>
      </c>
    </row>
    <row r="52" spans="1:11" ht="20.25" customHeight="1">
      <c r="A52" s="9">
        <v>44</v>
      </c>
      <c r="B52" s="34" t="s">
        <v>1242</v>
      </c>
      <c r="C52" s="11">
        <v>2.92</v>
      </c>
      <c r="D52" s="11">
        <v>2.92</v>
      </c>
      <c r="E52" s="11"/>
      <c r="F52" s="11"/>
      <c r="G52" s="11"/>
      <c r="H52" s="11"/>
      <c r="I52" s="11"/>
      <c r="J52" s="36"/>
      <c r="K52" s="28">
        <f t="shared" si="0"/>
        <v>116.8</v>
      </c>
    </row>
    <row r="53" spans="1:11" ht="20.25" customHeight="1">
      <c r="A53" s="9">
        <v>45</v>
      </c>
      <c r="B53" s="34" t="s">
        <v>1241</v>
      </c>
      <c r="C53" s="11">
        <v>8.05</v>
      </c>
      <c r="D53" s="11">
        <v>8.05</v>
      </c>
      <c r="E53" s="11"/>
      <c r="F53" s="11"/>
      <c r="G53" s="11"/>
      <c r="H53" s="11"/>
      <c r="I53" s="11"/>
      <c r="J53" s="36"/>
      <c r="K53" s="28">
        <f t="shared" si="0"/>
        <v>322</v>
      </c>
    </row>
    <row r="54" spans="1:11" ht="20.25" customHeight="1">
      <c r="A54" s="9">
        <v>46</v>
      </c>
      <c r="B54" s="34" t="s">
        <v>1548</v>
      </c>
      <c r="C54" s="11">
        <v>3.19</v>
      </c>
      <c r="D54" s="11">
        <v>3.19</v>
      </c>
      <c r="E54" s="11"/>
      <c r="F54" s="11"/>
      <c r="G54" s="11"/>
      <c r="H54" s="11"/>
      <c r="I54" s="11"/>
      <c r="J54" s="36"/>
      <c r="K54" s="28">
        <f t="shared" si="0"/>
        <v>127.6</v>
      </c>
    </row>
    <row r="55" spans="1:11" ht="20.25" customHeight="1">
      <c r="A55" s="9">
        <v>47</v>
      </c>
      <c r="B55" s="34" t="s">
        <v>1564</v>
      </c>
      <c r="C55" s="11">
        <v>3.7</v>
      </c>
      <c r="D55" s="11">
        <v>3.7</v>
      </c>
      <c r="E55" s="11"/>
      <c r="F55" s="11"/>
      <c r="G55" s="11"/>
      <c r="H55" s="11"/>
      <c r="I55" s="11"/>
      <c r="J55" s="36"/>
      <c r="K55" s="28">
        <f t="shared" si="0"/>
        <v>148</v>
      </c>
    </row>
    <row r="56" spans="1:11" ht="20.25" customHeight="1">
      <c r="A56" s="9">
        <v>48</v>
      </c>
      <c r="B56" s="34" t="s">
        <v>1546</v>
      </c>
      <c r="C56" s="36">
        <v>0.65</v>
      </c>
      <c r="D56" s="11">
        <v>0.65</v>
      </c>
      <c r="E56" s="11"/>
      <c r="F56" s="11"/>
      <c r="G56" s="11"/>
      <c r="H56" s="11"/>
      <c r="I56" s="11"/>
      <c r="J56" s="36"/>
      <c r="K56" s="28">
        <f t="shared" si="0"/>
        <v>26</v>
      </c>
    </row>
    <row r="57" spans="1:11" ht="20.25" customHeight="1">
      <c r="A57" s="9">
        <v>49</v>
      </c>
      <c r="B57" s="34" t="s">
        <v>600</v>
      </c>
      <c r="C57" s="11">
        <v>0.62</v>
      </c>
      <c r="D57" s="11">
        <v>0.62</v>
      </c>
      <c r="E57" s="11"/>
      <c r="F57" s="11"/>
      <c r="G57" s="11"/>
      <c r="H57" s="11"/>
      <c r="I57" s="11"/>
      <c r="J57" s="36"/>
      <c r="K57" s="28">
        <f t="shared" si="0"/>
        <v>24.8</v>
      </c>
    </row>
    <row r="58" spans="1:11" ht="20.25" customHeight="1">
      <c r="A58" s="9">
        <v>50</v>
      </c>
      <c r="B58" s="34" t="s">
        <v>1551</v>
      </c>
      <c r="C58" s="11">
        <v>4.64</v>
      </c>
      <c r="D58" s="11">
        <v>4.64</v>
      </c>
      <c r="E58" s="11"/>
      <c r="F58" s="11"/>
      <c r="G58" s="11"/>
      <c r="H58" s="11"/>
      <c r="I58" s="11"/>
      <c r="J58" s="36"/>
      <c r="K58" s="28">
        <f t="shared" si="0"/>
        <v>185.6</v>
      </c>
    </row>
    <row r="59" spans="1:11" s="18" customFormat="1" ht="20.25" customHeight="1">
      <c r="A59" s="9">
        <v>51</v>
      </c>
      <c r="B59" s="34" t="s">
        <v>1881</v>
      </c>
      <c r="C59" s="11">
        <v>1.96</v>
      </c>
      <c r="D59" s="11">
        <v>1.96</v>
      </c>
      <c r="E59" s="11"/>
      <c r="F59" s="11"/>
      <c r="G59" s="11"/>
      <c r="H59" s="11"/>
      <c r="I59" s="11"/>
      <c r="J59" s="36"/>
      <c r="K59" s="28">
        <f t="shared" si="0"/>
        <v>78.4</v>
      </c>
    </row>
    <row r="60" spans="1:11" ht="20.25" customHeight="1">
      <c r="A60" s="9">
        <v>52</v>
      </c>
      <c r="B60" s="34" t="s">
        <v>247</v>
      </c>
      <c r="C60" s="11">
        <v>3.44</v>
      </c>
      <c r="D60" s="11">
        <v>3.44</v>
      </c>
      <c r="E60" s="11"/>
      <c r="F60" s="11"/>
      <c r="G60" s="11"/>
      <c r="H60" s="11"/>
      <c r="I60" s="11"/>
      <c r="J60" s="36"/>
      <c r="K60" s="28">
        <f t="shared" si="0"/>
        <v>137.6</v>
      </c>
    </row>
    <row r="61" spans="1:11" ht="20.25" customHeight="1">
      <c r="A61" s="9">
        <v>53</v>
      </c>
      <c r="B61" s="34" t="s">
        <v>1561</v>
      </c>
      <c r="C61" s="11">
        <v>3.26</v>
      </c>
      <c r="D61" s="11">
        <v>3.26</v>
      </c>
      <c r="E61" s="11"/>
      <c r="F61" s="11"/>
      <c r="G61" s="11"/>
      <c r="H61" s="11"/>
      <c r="I61" s="11"/>
      <c r="J61" s="36"/>
      <c r="K61" s="28">
        <f t="shared" si="0"/>
        <v>130.39999999999998</v>
      </c>
    </row>
    <row r="62" spans="1:11" ht="20.25" customHeight="1">
      <c r="A62" s="9">
        <v>54</v>
      </c>
      <c r="B62" s="34" t="s">
        <v>1578</v>
      </c>
      <c r="C62" s="11">
        <v>1.65</v>
      </c>
      <c r="D62" s="11">
        <v>1.65</v>
      </c>
      <c r="E62" s="11"/>
      <c r="F62" s="11"/>
      <c r="G62" s="11"/>
      <c r="H62" s="11"/>
      <c r="I62" s="11"/>
      <c r="J62" s="36"/>
      <c r="K62" s="28">
        <f t="shared" si="0"/>
        <v>66</v>
      </c>
    </row>
    <row r="63" spans="1:11" ht="20.25" customHeight="1">
      <c r="A63" s="9">
        <v>55</v>
      </c>
      <c r="B63" s="34" t="s">
        <v>1577</v>
      </c>
      <c r="C63" s="11">
        <v>0.65</v>
      </c>
      <c r="D63" s="11">
        <v>0.65</v>
      </c>
      <c r="E63" s="11"/>
      <c r="F63" s="11"/>
      <c r="G63" s="11"/>
      <c r="H63" s="11"/>
      <c r="I63" s="11"/>
      <c r="J63" s="36"/>
      <c r="K63" s="28">
        <f t="shared" si="0"/>
        <v>26</v>
      </c>
    </row>
    <row r="64" spans="1:11" s="18" customFormat="1" ht="20.25" customHeight="1">
      <c r="A64" s="14"/>
      <c r="B64" s="15" t="s">
        <v>4269</v>
      </c>
      <c r="C64" s="17">
        <f>SUM(C38:C63)</f>
        <v>103.53000000000003</v>
      </c>
      <c r="D64" s="17">
        <f>SUM(D38:D63)</f>
        <v>103.53000000000003</v>
      </c>
      <c r="E64" s="17"/>
      <c r="F64" s="17"/>
      <c r="G64" s="17"/>
      <c r="H64" s="17"/>
      <c r="I64" s="17"/>
      <c r="J64" s="38"/>
      <c r="K64" s="31">
        <f>SUM(K38:K63)</f>
        <v>4141.200000000001</v>
      </c>
    </row>
    <row r="65" spans="1:11" ht="20.25" customHeight="1">
      <c r="A65" s="9">
        <v>56</v>
      </c>
      <c r="B65" s="34" t="s">
        <v>1560</v>
      </c>
      <c r="C65" s="11">
        <v>1.89</v>
      </c>
      <c r="D65" s="11">
        <v>1.89</v>
      </c>
      <c r="E65" s="11"/>
      <c r="F65" s="11"/>
      <c r="G65" s="11"/>
      <c r="H65" s="11"/>
      <c r="I65" s="11"/>
      <c r="J65" s="36"/>
      <c r="K65" s="28">
        <f t="shared" si="0"/>
        <v>75.6</v>
      </c>
    </row>
    <row r="66" spans="1:11" ht="20.25" customHeight="1">
      <c r="A66" s="9">
        <v>57</v>
      </c>
      <c r="B66" s="34" t="s">
        <v>2186</v>
      </c>
      <c r="C66" s="11">
        <v>3.14</v>
      </c>
      <c r="D66" s="11">
        <v>3.14</v>
      </c>
      <c r="E66" s="11"/>
      <c r="F66" s="11"/>
      <c r="G66" s="11"/>
      <c r="H66" s="11"/>
      <c r="I66" s="11"/>
      <c r="J66" s="36"/>
      <c r="K66" s="28">
        <f t="shared" si="0"/>
        <v>125.60000000000001</v>
      </c>
    </row>
    <row r="67" spans="1:11" ht="20.25" customHeight="1">
      <c r="A67" s="9">
        <v>58</v>
      </c>
      <c r="B67" s="34" t="s">
        <v>1568</v>
      </c>
      <c r="C67" s="11">
        <v>2.55</v>
      </c>
      <c r="D67" s="11">
        <v>2.55</v>
      </c>
      <c r="E67" s="11"/>
      <c r="F67" s="11"/>
      <c r="G67" s="11"/>
      <c r="H67" s="11"/>
      <c r="I67" s="11"/>
      <c r="J67" s="36"/>
      <c r="K67" s="28">
        <f t="shared" si="0"/>
        <v>102</v>
      </c>
    </row>
    <row r="68" spans="1:11" ht="20.25" customHeight="1">
      <c r="A68" s="9">
        <v>59</v>
      </c>
      <c r="B68" s="34" t="s">
        <v>2070</v>
      </c>
      <c r="C68" s="11">
        <v>0.65</v>
      </c>
      <c r="D68" s="11">
        <v>0.65</v>
      </c>
      <c r="E68" s="11"/>
      <c r="F68" s="11"/>
      <c r="G68" s="11"/>
      <c r="H68" s="11"/>
      <c r="I68" s="11"/>
      <c r="J68" s="36"/>
      <c r="K68" s="28">
        <f t="shared" si="0"/>
        <v>26</v>
      </c>
    </row>
    <row r="69" spans="1:11" ht="20.25" customHeight="1">
      <c r="A69" s="9">
        <v>60</v>
      </c>
      <c r="B69" s="34" t="s">
        <v>607</v>
      </c>
      <c r="C69" s="11">
        <v>3.2</v>
      </c>
      <c r="D69" s="11">
        <v>3.2</v>
      </c>
      <c r="E69" s="11"/>
      <c r="F69" s="11"/>
      <c r="G69" s="11"/>
      <c r="H69" s="11"/>
      <c r="I69" s="11"/>
      <c r="J69" s="36"/>
      <c r="K69" s="28">
        <f t="shared" si="0"/>
        <v>128</v>
      </c>
    </row>
    <row r="70" spans="1:11" ht="20.25" customHeight="1">
      <c r="A70" s="9">
        <v>61</v>
      </c>
      <c r="B70" s="34" t="s">
        <v>1356</v>
      </c>
      <c r="C70" s="11">
        <v>2.58</v>
      </c>
      <c r="D70" s="11">
        <v>2.58</v>
      </c>
      <c r="E70" s="11"/>
      <c r="F70" s="11"/>
      <c r="G70" s="11"/>
      <c r="H70" s="11"/>
      <c r="I70" s="11"/>
      <c r="J70" s="36"/>
      <c r="K70" s="28">
        <f t="shared" si="0"/>
        <v>103.2</v>
      </c>
    </row>
    <row r="71" spans="1:11" ht="20.25" customHeight="1">
      <c r="A71" s="9">
        <v>62</v>
      </c>
      <c r="B71" s="34" t="s">
        <v>3440</v>
      </c>
      <c r="C71" s="11">
        <v>1.31</v>
      </c>
      <c r="D71" s="11">
        <v>1.31</v>
      </c>
      <c r="E71" s="11"/>
      <c r="F71" s="11"/>
      <c r="G71" s="11"/>
      <c r="H71" s="11"/>
      <c r="I71" s="11"/>
      <c r="J71" s="36"/>
      <c r="K71" s="28">
        <f t="shared" si="0"/>
        <v>52.400000000000006</v>
      </c>
    </row>
    <row r="72" spans="1:11" ht="20.25" customHeight="1">
      <c r="A72" s="9">
        <v>63</v>
      </c>
      <c r="B72" s="34" t="s">
        <v>2066</v>
      </c>
      <c r="C72" s="11">
        <v>2.61</v>
      </c>
      <c r="D72" s="11">
        <v>2.61</v>
      </c>
      <c r="E72" s="11"/>
      <c r="F72" s="11"/>
      <c r="G72" s="11"/>
      <c r="H72" s="11"/>
      <c r="I72" s="11"/>
      <c r="J72" s="36"/>
      <c r="K72" s="28">
        <f t="shared" si="0"/>
        <v>104.39999999999999</v>
      </c>
    </row>
    <row r="73" spans="1:11" ht="20.25" customHeight="1">
      <c r="A73" s="9">
        <v>64</v>
      </c>
      <c r="B73" s="34" t="s">
        <v>1575</v>
      </c>
      <c r="C73" s="11">
        <v>3.73</v>
      </c>
      <c r="D73" s="11">
        <v>3.73</v>
      </c>
      <c r="E73" s="11"/>
      <c r="F73" s="11"/>
      <c r="G73" s="11"/>
      <c r="H73" s="11"/>
      <c r="I73" s="11"/>
      <c r="J73" s="36"/>
      <c r="K73" s="28">
        <f t="shared" si="0"/>
        <v>149.2</v>
      </c>
    </row>
    <row r="74" spans="1:11" ht="20.25" customHeight="1">
      <c r="A74" s="9">
        <v>65</v>
      </c>
      <c r="B74" s="34" t="s">
        <v>2191</v>
      </c>
      <c r="C74" s="11">
        <v>3.26</v>
      </c>
      <c r="D74" s="11">
        <v>3.26</v>
      </c>
      <c r="E74" s="11"/>
      <c r="F74" s="11"/>
      <c r="G74" s="11"/>
      <c r="H74" s="11"/>
      <c r="I74" s="11"/>
      <c r="J74" s="36"/>
      <c r="K74" s="28">
        <f t="shared" si="0"/>
        <v>130.39999999999998</v>
      </c>
    </row>
    <row r="75" spans="1:11" ht="20.25" customHeight="1">
      <c r="A75" s="9">
        <v>66</v>
      </c>
      <c r="B75" s="34" t="s">
        <v>3428</v>
      </c>
      <c r="C75" s="11">
        <v>7.31</v>
      </c>
      <c r="D75" s="11">
        <v>7.31</v>
      </c>
      <c r="E75" s="11"/>
      <c r="F75" s="11"/>
      <c r="G75" s="11"/>
      <c r="H75" s="11"/>
      <c r="I75" s="11"/>
      <c r="J75" s="36"/>
      <c r="K75" s="28">
        <f aca="true" t="shared" si="1" ref="K75:K140">C75*40</f>
        <v>292.4</v>
      </c>
    </row>
    <row r="76" spans="1:11" ht="20.25" customHeight="1">
      <c r="A76" s="9">
        <v>67</v>
      </c>
      <c r="B76" s="34" t="s">
        <v>2068</v>
      </c>
      <c r="C76" s="11">
        <v>2.61</v>
      </c>
      <c r="D76" s="11">
        <v>2.61</v>
      </c>
      <c r="E76" s="11"/>
      <c r="F76" s="11"/>
      <c r="G76" s="11"/>
      <c r="H76" s="11"/>
      <c r="I76" s="11"/>
      <c r="J76" s="36"/>
      <c r="K76" s="28">
        <f t="shared" si="1"/>
        <v>104.39999999999999</v>
      </c>
    </row>
    <row r="77" spans="1:11" ht="20.25" customHeight="1">
      <c r="A77" s="9">
        <v>68</v>
      </c>
      <c r="B77" s="34" t="s">
        <v>1570</v>
      </c>
      <c r="C77" s="11">
        <v>0.65</v>
      </c>
      <c r="D77" s="11">
        <v>0.65</v>
      </c>
      <c r="E77" s="11"/>
      <c r="F77" s="11"/>
      <c r="G77" s="11"/>
      <c r="H77" s="11"/>
      <c r="I77" s="11"/>
      <c r="J77" s="36"/>
      <c r="K77" s="28">
        <f t="shared" si="1"/>
        <v>26</v>
      </c>
    </row>
    <row r="78" spans="1:11" ht="20.25" customHeight="1">
      <c r="A78" s="9">
        <v>69</v>
      </c>
      <c r="B78" s="34" t="s">
        <v>602</v>
      </c>
      <c r="C78" s="11">
        <v>2.13</v>
      </c>
      <c r="D78" s="11">
        <v>2.13</v>
      </c>
      <c r="E78" s="11"/>
      <c r="F78" s="11"/>
      <c r="G78" s="11"/>
      <c r="H78" s="11"/>
      <c r="I78" s="11"/>
      <c r="J78" s="36"/>
      <c r="K78" s="28">
        <f t="shared" si="1"/>
        <v>85.19999999999999</v>
      </c>
    </row>
    <row r="79" spans="1:11" ht="20.25" customHeight="1">
      <c r="A79" s="9">
        <v>70</v>
      </c>
      <c r="B79" s="34" t="s">
        <v>597</v>
      </c>
      <c r="C79" s="11">
        <v>5.04</v>
      </c>
      <c r="D79" s="11">
        <v>5.04</v>
      </c>
      <c r="E79" s="11"/>
      <c r="F79" s="11"/>
      <c r="G79" s="11"/>
      <c r="H79" s="11"/>
      <c r="I79" s="11"/>
      <c r="J79" s="36"/>
      <c r="K79" s="28">
        <f t="shared" si="1"/>
        <v>201.6</v>
      </c>
    </row>
    <row r="80" spans="1:11" ht="20.25" customHeight="1">
      <c r="A80" s="9">
        <v>71</v>
      </c>
      <c r="B80" s="34" t="s">
        <v>1352</v>
      </c>
      <c r="C80" s="11">
        <v>2.67</v>
      </c>
      <c r="D80" s="11">
        <v>2.67</v>
      </c>
      <c r="E80" s="11"/>
      <c r="F80" s="11"/>
      <c r="G80" s="11"/>
      <c r="H80" s="11"/>
      <c r="I80" s="11"/>
      <c r="J80" s="36"/>
      <c r="K80" s="28">
        <f t="shared" si="1"/>
        <v>106.8</v>
      </c>
    </row>
    <row r="81" spans="1:11" ht="20.25" customHeight="1">
      <c r="A81" s="9">
        <v>72</v>
      </c>
      <c r="B81" s="34" t="s">
        <v>1571</v>
      </c>
      <c r="C81" s="11">
        <v>3.18</v>
      </c>
      <c r="D81" s="11">
        <v>3.18</v>
      </c>
      <c r="E81" s="11"/>
      <c r="F81" s="11"/>
      <c r="G81" s="11"/>
      <c r="H81" s="11"/>
      <c r="I81" s="11"/>
      <c r="J81" s="36"/>
      <c r="K81" s="28">
        <f t="shared" si="1"/>
        <v>127.2</v>
      </c>
    </row>
    <row r="82" spans="1:11" ht="20.25" customHeight="1">
      <c r="A82" s="9">
        <v>73</v>
      </c>
      <c r="B82" s="26" t="s">
        <v>3433</v>
      </c>
      <c r="C82" s="11">
        <v>10</v>
      </c>
      <c r="D82" s="11">
        <v>10</v>
      </c>
      <c r="E82" s="11"/>
      <c r="F82" s="11"/>
      <c r="G82" s="11"/>
      <c r="H82" s="11"/>
      <c r="I82" s="11"/>
      <c r="J82" s="36"/>
      <c r="K82" s="28">
        <f t="shared" si="1"/>
        <v>400</v>
      </c>
    </row>
    <row r="83" spans="1:11" ht="20.25" customHeight="1">
      <c r="A83" s="9">
        <v>74</v>
      </c>
      <c r="B83" s="34" t="s">
        <v>3439</v>
      </c>
      <c r="C83" s="11">
        <v>0.59</v>
      </c>
      <c r="D83" s="11">
        <v>0.59</v>
      </c>
      <c r="E83" s="11"/>
      <c r="F83" s="11"/>
      <c r="G83" s="11"/>
      <c r="H83" s="11"/>
      <c r="I83" s="11"/>
      <c r="J83" s="36"/>
      <c r="K83" s="28">
        <f t="shared" si="1"/>
        <v>23.599999999999998</v>
      </c>
    </row>
    <row r="84" spans="1:11" ht="20.25" customHeight="1">
      <c r="A84" s="9">
        <v>75</v>
      </c>
      <c r="B84" s="34" t="s">
        <v>1567</v>
      </c>
      <c r="C84" s="11">
        <v>2.61</v>
      </c>
      <c r="D84" s="11">
        <v>2.61</v>
      </c>
      <c r="E84" s="11"/>
      <c r="F84" s="11"/>
      <c r="G84" s="11"/>
      <c r="H84" s="11"/>
      <c r="I84" s="11"/>
      <c r="J84" s="36"/>
      <c r="K84" s="28">
        <f t="shared" si="1"/>
        <v>104.39999999999999</v>
      </c>
    </row>
    <row r="85" spans="1:11" ht="20.25" customHeight="1">
      <c r="A85" s="9">
        <v>76</v>
      </c>
      <c r="B85" s="34" t="s">
        <v>254</v>
      </c>
      <c r="C85" s="11">
        <v>2.13</v>
      </c>
      <c r="D85" s="11">
        <v>2.13</v>
      </c>
      <c r="E85" s="11"/>
      <c r="F85" s="11"/>
      <c r="G85" s="11"/>
      <c r="H85" s="11"/>
      <c r="I85" s="11"/>
      <c r="J85" s="36"/>
      <c r="K85" s="28">
        <f t="shared" si="1"/>
        <v>85.19999999999999</v>
      </c>
    </row>
    <row r="86" spans="1:11" ht="20.25" customHeight="1">
      <c r="A86" s="9">
        <v>77</v>
      </c>
      <c r="B86" s="34" t="s">
        <v>3429</v>
      </c>
      <c r="C86" s="11">
        <v>2.19</v>
      </c>
      <c r="D86" s="11">
        <v>2.19</v>
      </c>
      <c r="E86" s="11"/>
      <c r="F86" s="11"/>
      <c r="G86" s="11"/>
      <c r="H86" s="11"/>
      <c r="I86" s="11"/>
      <c r="J86" s="36"/>
      <c r="K86" s="28">
        <f t="shared" si="1"/>
        <v>87.6</v>
      </c>
    </row>
    <row r="87" spans="1:11" ht="20.25" customHeight="1">
      <c r="A87" s="9">
        <v>78</v>
      </c>
      <c r="B87" s="34" t="s">
        <v>144</v>
      </c>
      <c r="C87" s="11">
        <v>2.42</v>
      </c>
      <c r="D87" s="11">
        <v>2.42</v>
      </c>
      <c r="E87" s="11"/>
      <c r="F87" s="11"/>
      <c r="G87" s="11"/>
      <c r="H87" s="11"/>
      <c r="I87" s="11"/>
      <c r="J87" s="36"/>
      <c r="K87" s="28">
        <f t="shared" si="1"/>
        <v>96.8</v>
      </c>
    </row>
    <row r="88" spans="1:11" ht="20.25" customHeight="1">
      <c r="A88" s="9">
        <v>79</v>
      </c>
      <c r="B88" s="34" t="s">
        <v>1351</v>
      </c>
      <c r="C88" s="11">
        <v>2.78</v>
      </c>
      <c r="D88" s="11">
        <v>2.78</v>
      </c>
      <c r="E88" s="11"/>
      <c r="F88" s="11"/>
      <c r="G88" s="11"/>
      <c r="H88" s="11"/>
      <c r="I88" s="11"/>
      <c r="J88" s="36"/>
      <c r="K88" s="28">
        <f t="shared" si="1"/>
        <v>111.19999999999999</v>
      </c>
    </row>
    <row r="89" spans="1:11" ht="20.25" customHeight="1">
      <c r="A89" s="9">
        <v>80</v>
      </c>
      <c r="B89" s="34" t="s">
        <v>603</v>
      </c>
      <c r="C89" s="11">
        <v>1.31</v>
      </c>
      <c r="D89" s="11">
        <v>1.31</v>
      </c>
      <c r="E89" s="11"/>
      <c r="F89" s="11"/>
      <c r="G89" s="11"/>
      <c r="H89" s="11"/>
      <c r="I89" s="11"/>
      <c r="J89" s="36"/>
      <c r="K89" s="28">
        <f t="shared" si="1"/>
        <v>52.400000000000006</v>
      </c>
    </row>
    <row r="90" spans="1:11" ht="20.25" customHeight="1">
      <c r="A90" s="9">
        <v>81</v>
      </c>
      <c r="B90" s="34" t="s">
        <v>1555</v>
      </c>
      <c r="C90" s="11">
        <v>6.06</v>
      </c>
      <c r="D90" s="11">
        <v>6.06</v>
      </c>
      <c r="E90" s="11"/>
      <c r="F90" s="11"/>
      <c r="G90" s="11"/>
      <c r="H90" s="11"/>
      <c r="I90" s="11"/>
      <c r="J90" s="36"/>
      <c r="K90" s="28">
        <f t="shared" si="1"/>
        <v>242.39999999999998</v>
      </c>
    </row>
    <row r="91" spans="1:11" s="18" customFormat="1" ht="20.25" customHeight="1">
      <c r="A91" s="14"/>
      <c r="B91" s="15" t="s">
        <v>4269</v>
      </c>
      <c r="C91" s="17">
        <f>SUM(C65:C90)</f>
        <v>78.60000000000002</v>
      </c>
      <c r="D91" s="17">
        <f>SUM(D65:D90)</f>
        <v>78.60000000000002</v>
      </c>
      <c r="E91" s="17"/>
      <c r="F91" s="17"/>
      <c r="G91" s="17"/>
      <c r="H91" s="17"/>
      <c r="I91" s="17"/>
      <c r="J91" s="38"/>
      <c r="K91" s="31">
        <f>SUM(K65:K90)</f>
        <v>3143.9999999999995</v>
      </c>
    </row>
    <row r="92" spans="1:11" ht="20.25" customHeight="1">
      <c r="A92" s="9">
        <v>82</v>
      </c>
      <c r="B92" s="34" t="s">
        <v>595</v>
      </c>
      <c r="C92" s="11">
        <v>2.85</v>
      </c>
      <c r="D92" s="11">
        <v>2.85</v>
      </c>
      <c r="E92" s="11"/>
      <c r="F92" s="11"/>
      <c r="G92" s="11"/>
      <c r="H92" s="11"/>
      <c r="I92" s="11"/>
      <c r="J92" s="36"/>
      <c r="K92" s="28">
        <f t="shared" si="1"/>
        <v>114</v>
      </c>
    </row>
    <row r="93" spans="1:11" ht="20.25" customHeight="1">
      <c r="A93" s="9">
        <v>83</v>
      </c>
      <c r="B93" s="34" t="s">
        <v>4111</v>
      </c>
      <c r="C93" s="11">
        <v>2.61</v>
      </c>
      <c r="D93" s="11">
        <v>2.61</v>
      </c>
      <c r="E93" s="11"/>
      <c r="F93" s="11"/>
      <c r="G93" s="11"/>
      <c r="H93" s="11"/>
      <c r="I93" s="11"/>
      <c r="J93" s="36"/>
      <c r="K93" s="28">
        <f t="shared" si="1"/>
        <v>104.39999999999999</v>
      </c>
    </row>
    <row r="94" spans="1:11" ht="20.25" customHeight="1">
      <c r="A94" s="9">
        <v>84</v>
      </c>
      <c r="B94" s="34" t="s">
        <v>3430</v>
      </c>
      <c r="C94" s="11">
        <v>2.57</v>
      </c>
      <c r="D94" s="11">
        <v>2.57</v>
      </c>
      <c r="E94" s="11"/>
      <c r="F94" s="11"/>
      <c r="G94" s="11"/>
      <c r="H94" s="11"/>
      <c r="I94" s="11"/>
      <c r="J94" s="36"/>
      <c r="K94" s="28">
        <f t="shared" si="1"/>
        <v>102.8</v>
      </c>
    </row>
    <row r="95" spans="1:11" ht="20.25" customHeight="1">
      <c r="A95" s="9">
        <v>85</v>
      </c>
      <c r="B95" s="34" t="s">
        <v>839</v>
      </c>
      <c r="C95" s="11">
        <v>1</v>
      </c>
      <c r="D95" s="11">
        <v>1</v>
      </c>
      <c r="E95" s="11"/>
      <c r="F95" s="11"/>
      <c r="G95" s="11"/>
      <c r="H95" s="11"/>
      <c r="I95" s="11"/>
      <c r="J95" s="36"/>
      <c r="K95" s="28">
        <f t="shared" si="1"/>
        <v>40</v>
      </c>
    </row>
    <row r="96" spans="1:11" ht="20.25" customHeight="1">
      <c r="A96" s="9">
        <v>86</v>
      </c>
      <c r="B96" s="34" t="s">
        <v>2188</v>
      </c>
      <c r="C96" s="11">
        <v>7</v>
      </c>
      <c r="D96" s="11">
        <v>7</v>
      </c>
      <c r="E96" s="11"/>
      <c r="F96" s="11"/>
      <c r="G96" s="11"/>
      <c r="H96" s="11"/>
      <c r="I96" s="11"/>
      <c r="J96" s="36"/>
      <c r="K96" s="28">
        <f t="shared" si="1"/>
        <v>280</v>
      </c>
    </row>
    <row r="97" spans="1:11" ht="20.25" customHeight="1">
      <c r="A97" s="9">
        <v>87</v>
      </c>
      <c r="B97" s="34" t="s">
        <v>594</v>
      </c>
      <c r="C97" s="11">
        <v>3.2</v>
      </c>
      <c r="D97" s="11">
        <v>3.2</v>
      </c>
      <c r="E97" s="11"/>
      <c r="F97" s="11"/>
      <c r="G97" s="11"/>
      <c r="H97" s="11"/>
      <c r="I97" s="11"/>
      <c r="J97" s="36"/>
      <c r="K97" s="28">
        <f t="shared" si="1"/>
        <v>128</v>
      </c>
    </row>
    <row r="98" spans="1:11" ht="20.25" customHeight="1">
      <c r="A98" s="9">
        <v>88</v>
      </c>
      <c r="B98" s="34" t="s">
        <v>268</v>
      </c>
      <c r="C98" s="11">
        <v>25</v>
      </c>
      <c r="D98" s="11">
        <v>25</v>
      </c>
      <c r="E98" s="11"/>
      <c r="F98" s="11"/>
      <c r="G98" s="11"/>
      <c r="H98" s="11"/>
      <c r="I98" s="11"/>
      <c r="J98" s="36"/>
      <c r="K98" s="28">
        <f t="shared" si="1"/>
        <v>1000</v>
      </c>
    </row>
    <row r="99" spans="1:11" ht="20.25" customHeight="1">
      <c r="A99" s="9">
        <v>89</v>
      </c>
      <c r="B99" s="34" t="s">
        <v>604</v>
      </c>
      <c r="C99" s="11">
        <v>0.65</v>
      </c>
      <c r="D99" s="11">
        <v>0.65</v>
      </c>
      <c r="E99" s="11"/>
      <c r="F99" s="11"/>
      <c r="G99" s="11"/>
      <c r="H99" s="11"/>
      <c r="I99" s="11"/>
      <c r="J99" s="36"/>
      <c r="K99" s="28">
        <f t="shared" si="1"/>
        <v>26</v>
      </c>
    </row>
    <row r="100" spans="1:11" ht="20.25" customHeight="1">
      <c r="A100" s="9">
        <v>90</v>
      </c>
      <c r="B100" s="34" t="s">
        <v>2185</v>
      </c>
      <c r="C100" s="11">
        <v>2.61</v>
      </c>
      <c r="D100" s="11">
        <v>2.61</v>
      </c>
      <c r="E100" s="11"/>
      <c r="F100" s="11"/>
      <c r="G100" s="11"/>
      <c r="H100" s="11"/>
      <c r="I100" s="11"/>
      <c r="J100" s="36"/>
      <c r="K100" s="28">
        <f t="shared" si="1"/>
        <v>104.39999999999999</v>
      </c>
    </row>
    <row r="101" spans="1:11" ht="20.25" customHeight="1">
      <c r="A101" s="9">
        <v>91</v>
      </c>
      <c r="B101" s="34" t="s">
        <v>1576</v>
      </c>
      <c r="C101" s="11">
        <v>2.7</v>
      </c>
      <c r="D101" s="11">
        <v>2.7</v>
      </c>
      <c r="E101" s="11"/>
      <c r="F101" s="11"/>
      <c r="G101" s="11"/>
      <c r="H101" s="11"/>
      <c r="I101" s="11"/>
      <c r="J101" s="36"/>
      <c r="K101" s="28">
        <f t="shared" si="1"/>
        <v>108</v>
      </c>
    </row>
    <row r="102" spans="1:11" ht="20.25" customHeight="1">
      <c r="A102" s="9">
        <v>92</v>
      </c>
      <c r="B102" s="34" t="s">
        <v>1243</v>
      </c>
      <c r="C102" s="36">
        <v>11.31</v>
      </c>
      <c r="D102" s="11">
        <v>11.31</v>
      </c>
      <c r="E102" s="11"/>
      <c r="F102" s="11"/>
      <c r="G102" s="11"/>
      <c r="H102" s="11"/>
      <c r="I102" s="11"/>
      <c r="J102" s="36"/>
      <c r="K102" s="28">
        <f t="shared" si="1"/>
        <v>452.40000000000003</v>
      </c>
    </row>
    <row r="103" spans="1:11" ht="20.25" customHeight="1">
      <c r="A103" s="9">
        <v>93</v>
      </c>
      <c r="B103" s="34" t="s">
        <v>840</v>
      </c>
      <c r="C103" s="11">
        <v>1.31</v>
      </c>
      <c r="D103" s="11">
        <v>1.31</v>
      </c>
      <c r="E103" s="11"/>
      <c r="F103" s="11"/>
      <c r="G103" s="11"/>
      <c r="H103" s="11"/>
      <c r="I103" s="11"/>
      <c r="J103" s="36"/>
      <c r="K103" s="28">
        <f t="shared" si="1"/>
        <v>52.400000000000006</v>
      </c>
    </row>
    <row r="104" spans="1:11" ht="20.25" customHeight="1">
      <c r="A104" s="9">
        <v>94</v>
      </c>
      <c r="B104" s="26" t="s">
        <v>3426</v>
      </c>
      <c r="C104" s="11">
        <v>0.43</v>
      </c>
      <c r="D104" s="11">
        <v>0.43</v>
      </c>
      <c r="E104" s="11"/>
      <c r="F104" s="11"/>
      <c r="G104" s="11"/>
      <c r="H104" s="11"/>
      <c r="I104" s="11"/>
      <c r="J104" s="36"/>
      <c r="K104" s="28">
        <f t="shared" si="1"/>
        <v>17.2</v>
      </c>
    </row>
    <row r="105" spans="1:11" ht="20.25" customHeight="1">
      <c r="A105" s="9">
        <v>95</v>
      </c>
      <c r="B105" s="34" t="s">
        <v>841</v>
      </c>
      <c r="C105" s="11">
        <v>0.64</v>
      </c>
      <c r="D105" s="11">
        <v>0.64</v>
      </c>
      <c r="E105" s="11"/>
      <c r="F105" s="11"/>
      <c r="G105" s="11"/>
      <c r="H105" s="11"/>
      <c r="I105" s="11"/>
      <c r="J105" s="36"/>
      <c r="K105" s="28">
        <f t="shared" si="1"/>
        <v>25.6</v>
      </c>
    </row>
    <row r="106" spans="1:11" ht="20.25" customHeight="1">
      <c r="A106" s="9">
        <v>96</v>
      </c>
      <c r="B106" s="34" t="s">
        <v>846</v>
      </c>
      <c r="C106" s="11">
        <v>0.32</v>
      </c>
      <c r="D106" s="11">
        <v>0.32</v>
      </c>
      <c r="E106" s="11"/>
      <c r="F106" s="11"/>
      <c r="G106" s="11"/>
      <c r="H106" s="11"/>
      <c r="I106" s="11"/>
      <c r="J106" s="36"/>
      <c r="K106" s="28">
        <f t="shared" si="1"/>
        <v>12.8</v>
      </c>
    </row>
    <row r="107" spans="1:11" ht="20.25" customHeight="1">
      <c r="A107" s="9">
        <v>97</v>
      </c>
      <c r="B107" s="34" t="s">
        <v>1357</v>
      </c>
      <c r="C107" s="11">
        <v>1.27</v>
      </c>
      <c r="D107" s="11">
        <v>1.27</v>
      </c>
      <c r="E107" s="11"/>
      <c r="F107" s="11"/>
      <c r="G107" s="11"/>
      <c r="H107" s="11"/>
      <c r="I107" s="11"/>
      <c r="J107" s="36"/>
      <c r="K107" s="28">
        <f t="shared" si="1"/>
        <v>50.8</v>
      </c>
    </row>
    <row r="108" spans="1:11" ht="20.25" customHeight="1">
      <c r="A108" s="9">
        <v>98</v>
      </c>
      <c r="B108" s="34" t="s">
        <v>2184</v>
      </c>
      <c r="C108" s="11">
        <v>2.93</v>
      </c>
      <c r="D108" s="11">
        <v>2.93</v>
      </c>
      <c r="E108" s="11"/>
      <c r="F108" s="11"/>
      <c r="G108" s="11"/>
      <c r="H108" s="11"/>
      <c r="I108" s="11"/>
      <c r="J108" s="36"/>
      <c r="K108" s="28">
        <f t="shared" si="1"/>
        <v>117.2</v>
      </c>
    </row>
    <row r="109" spans="1:11" ht="20.25" customHeight="1">
      <c r="A109" s="9">
        <v>99</v>
      </c>
      <c r="B109" s="34" t="s">
        <v>842</v>
      </c>
      <c r="C109" s="11">
        <v>0.64</v>
      </c>
      <c r="D109" s="11">
        <v>0.64</v>
      </c>
      <c r="E109" s="11"/>
      <c r="F109" s="11"/>
      <c r="G109" s="11"/>
      <c r="H109" s="11"/>
      <c r="I109" s="11"/>
      <c r="J109" s="36"/>
      <c r="K109" s="28">
        <f t="shared" si="1"/>
        <v>25.6</v>
      </c>
    </row>
    <row r="110" spans="1:11" ht="20.25" customHeight="1">
      <c r="A110" s="9">
        <v>100</v>
      </c>
      <c r="B110" s="34" t="s">
        <v>1355</v>
      </c>
      <c r="C110" s="11">
        <v>2.77</v>
      </c>
      <c r="D110" s="11">
        <v>2.77</v>
      </c>
      <c r="E110" s="11"/>
      <c r="F110" s="11"/>
      <c r="G110" s="11"/>
      <c r="H110" s="11"/>
      <c r="I110" s="11"/>
      <c r="J110" s="36"/>
      <c r="K110" s="28">
        <f t="shared" si="1"/>
        <v>110.8</v>
      </c>
    </row>
    <row r="111" spans="1:11" ht="20.25" customHeight="1">
      <c r="A111" s="9">
        <v>101</v>
      </c>
      <c r="B111" s="34" t="s">
        <v>1550</v>
      </c>
      <c r="C111" s="11">
        <v>6</v>
      </c>
      <c r="D111" s="11">
        <v>6</v>
      </c>
      <c r="E111" s="11"/>
      <c r="F111" s="11"/>
      <c r="G111" s="11"/>
      <c r="H111" s="11"/>
      <c r="I111" s="11"/>
      <c r="J111" s="36"/>
      <c r="K111" s="28">
        <f t="shared" si="1"/>
        <v>240</v>
      </c>
    </row>
    <row r="112" spans="1:11" ht="20.25" customHeight="1">
      <c r="A112" s="9">
        <v>102</v>
      </c>
      <c r="B112" s="26" t="s">
        <v>2065</v>
      </c>
      <c r="C112" s="11">
        <v>1.31</v>
      </c>
      <c r="D112" s="11">
        <v>1.31</v>
      </c>
      <c r="E112" s="11"/>
      <c r="F112" s="11"/>
      <c r="G112" s="11"/>
      <c r="H112" s="11"/>
      <c r="I112" s="11"/>
      <c r="J112" s="36"/>
      <c r="K112" s="28">
        <f t="shared" si="1"/>
        <v>52.400000000000006</v>
      </c>
    </row>
    <row r="113" spans="1:11" ht="20.25" customHeight="1">
      <c r="A113" s="9">
        <v>103</v>
      </c>
      <c r="B113" s="34" t="s">
        <v>248</v>
      </c>
      <c r="C113" s="11">
        <v>2.56</v>
      </c>
      <c r="D113" s="11">
        <v>2.56</v>
      </c>
      <c r="E113" s="11"/>
      <c r="F113" s="11"/>
      <c r="G113" s="11"/>
      <c r="H113" s="11"/>
      <c r="I113" s="11"/>
      <c r="J113" s="36"/>
      <c r="K113" s="28">
        <f t="shared" si="1"/>
        <v>102.4</v>
      </c>
    </row>
    <row r="114" spans="1:11" ht="20.25" customHeight="1">
      <c r="A114" s="9">
        <v>104</v>
      </c>
      <c r="B114" s="34" t="s">
        <v>3016</v>
      </c>
      <c r="C114" s="11">
        <v>12.5</v>
      </c>
      <c r="D114" s="11">
        <v>12.5</v>
      </c>
      <c r="E114" s="11"/>
      <c r="F114" s="11"/>
      <c r="G114" s="11"/>
      <c r="H114" s="11"/>
      <c r="I114" s="11"/>
      <c r="J114" s="36"/>
      <c r="K114" s="28">
        <f t="shared" si="1"/>
        <v>500</v>
      </c>
    </row>
    <row r="115" spans="1:11" ht="20.25" customHeight="1">
      <c r="A115" s="9">
        <v>105</v>
      </c>
      <c r="B115" s="34" t="s">
        <v>1353</v>
      </c>
      <c r="C115" s="11">
        <v>3.96</v>
      </c>
      <c r="D115" s="11">
        <v>3.96</v>
      </c>
      <c r="E115" s="11"/>
      <c r="F115" s="11"/>
      <c r="G115" s="11"/>
      <c r="H115" s="11"/>
      <c r="I115" s="11"/>
      <c r="J115" s="36"/>
      <c r="K115" s="28">
        <f t="shared" si="1"/>
        <v>158.4</v>
      </c>
    </row>
    <row r="116" spans="1:11" ht="20.25" customHeight="1">
      <c r="A116" s="9">
        <v>106</v>
      </c>
      <c r="B116" s="26" t="s">
        <v>3427</v>
      </c>
      <c r="C116" s="11">
        <v>2.22</v>
      </c>
      <c r="D116" s="11">
        <v>2.22</v>
      </c>
      <c r="E116" s="11"/>
      <c r="F116" s="11"/>
      <c r="G116" s="11"/>
      <c r="H116" s="11"/>
      <c r="I116" s="11"/>
      <c r="J116" s="36"/>
      <c r="K116" s="28">
        <f t="shared" si="1"/>
        <v>88.80000000000001</v>
      </c>
    </row>
    <row r="117" spans="1:11" ht="20.25" customHeight="1">
      <c r="A117" s="9">
        <v>107</v>
      </c>
      <c r="B117" s="34" t="s">
        <v>1539</v>
      </c>
      <c r="C117" s="11">
        <v>1.44</v>
      </c>
      <c r="D117" s="11">
        <v>1.44</v>
      </c>
      <c r="E117" s="11"/>
      <c r="F117" s="11"/>
      <c r="G117" s="11"/>
      <c r="H117" s="11"/>
      <c r="I117" s="11"/>
      <c r="J117" s="36"/>
      <c r="K117" s="28">
        <f t="shared" si="1"/>
        <v>57.599999999999994</v>
      </c>
    </row>
    <row r="118" spans="1:11" s="18" customFormat="1" ht="20.25" customHeight="1">
      <c r="A118" s="14"/>
      <c r="B118" s="15" t="s">
        <v>4269</v>
      </c>
      <c r="C118" s="17">
        <f>SUM(C92:C117)</f>
        <v>101.8</v>
      </c>
      <c r="D118" s="17">
        <f>SUM(D92:D117)</f>
        <v>101.8</v>
      </c>
      <c r="E118" s="17"/>
      <c r="F118" s="17"/>
      <c r="G118" s="17"/>
      <c r="H118" s="17"/>
      <c r="I118" s="17"/>
      <c r="J118" s="38"/>
      <c r="K118" s="31">
        <f>SUM(K92:K117)</f>
        <v>4072.0000000000005</v>
      </c>
    </row>
    <row r="119" spans="1:11" ht="20.25" customHeight="1">
      <c r="A119" s="9">
        <v>108</v>
      </c>
      <c r="B119" s="34" t="s">
        <v>1354</v>
      </c>
      <c r="C119" s="36">
        <v>2.5</v>
      </c>
      <c r="D119" s="11">
        <v>2.5</v>
      </c>
      <c r="E119" s="11"/>
      <c r="F119" s="11"/>
      <c r="G119" s="11"/>
      <c r="H119" s="11"/>
      <c r="I119" s="11"/>
      <c r="J119" s="36"/>
      <c r="K119" s="28">
        <f t="shared" si="1"/>
        <v>100</v>
      </c>
    </row>
    <row r="120" spans="1:11" ht="20.25" customHeight="1">
      <c r="A120" s="9">
        <v>109</v>
      </c>
      <c r="B120" s="34" t="s">
        <v>1894</v>
      </c>
      <c r="C120" s="11">
        <v>3.2</v>
      </c>
      <c r="D120" s="11">
        <v>3.2</v>
      </c>
      <c r="E120" s="11"/>
      <c r="F120" s="11"/>
      <c r="G120" s="11"/>
      <c r="H120" s="11"/>
      <c r="I120" s="11"/>
      <c r="J120" s="36"/>
      <c r="K120" s="28">
        <f t="shared" si="1"/>
        <v>128</v>
      </c>
    </row>
    <row r="121" spans="1:11" ht="20.25" customHeight="1">
      <c r="A121" s="9">
        <v>110</v>
      </c>
      <c r="B121" s="34" t="s">
        <v>2181</v>
      </c>
      <c r="C121" s="11">
        <v>2.61</v>
      </c>
      <c r="D121" s="11">
        <v>2.61</v>
      </c>
      <c r="E121" s="11"/>
      <c r="F121" s="11"/>
      <c r="G121" s="11"/>
      <c r="H121" s="11"/>
      <c r="I121" s="11"/>
      <c r="J121" s="36"/>
      <c r="K121" s="28">
        <f t="shared" si="1"/>
        <v>104.39999999999999</v>
      </c>
    </row>
    <row r="122" spans="1:11" ht="20.25" customHeight="1">
      <c r="A122" s="9">
        <v>111</v>
      </c>
      <c r="B122" s="34" t="s">
        <v>605</v>
      </c>
      <c r="C122" s="11">
        <v>2.88</v>
      </c>
      <c r="D122" s="11">
        <v>2.88</v>
      </c>
      <c r="E122" s="11"/>
      <c r="F122" s="11"/>
      <c r="G122" s="11"/>
      <c r="H122" s="11"/>
      <c r="I122" s="11"/>
      <c r="J122" s="36"/>
      <c r="K122" s="28">
        <f t="shared" si="1"/>
        <v>115.19999999999999</v>
      </c>
    </row>
    <row r="123" spans="1:11" ht="20.25" customHeight="1">
      <c r="A123" s="9">
        <v>112</v>
      </c>
      <c r="B123" s="34" t="s">
        <v>3441</v>
      </c>
      <c r="C123" s="11">
        <v>1.31</v>
      </c>
      <c r="D123" s="11">
        <v>1.31</v>
      </c>
      <c r="E123" s="11"/>
      <c r="F123" s="11"/>
      <c r="G123" s="11"/>
      <c r="H123" s="11"/>
      <c r="I123" s="11"/>
      <c r="J123" s="36"/>
      <c r="K123" s="28">
        <f t="shared" si="1"/>
        <v>52.400000000000006</v>
      </c>
    </row>
    <row r="124" spans="1:11" ht="20.25" customHeight="1">
      <c r="A124" s="9">
        <v>113</v>
      </c>
      <c r="B124" s="34" t="s">
        <v>1898</v>
      </c>
      <c r="C124" s="11">
        <v>2.73</v>
      </c>
      <c r="D124" s="11">
        <v>2.73</v>
      </c>
      <c r="E124" s="11"/>
      <c r="F124" s="11"/>
      <c r="G124" s="11"/>
      <c r="H124" s="11"/>
      <c r="I124" s="11"/>
      <c r="J124" s="36"/>
      <c r="K124" s="28">
        <f t="shared" si="1"/>
        <v>109.2</v>
      </c>
    </row>
    <row r="125" spans="1:11" ht="20.25" customHeight="1">
      <c r="A125" s="9">
        <v>114</v>
      </c>
      <c r="B125" s="34" t="s">
        <v>1565</v>
      </c>
      <c r="C125" s="11">
        <v>0.39</v>
      </c>
      <c r="D125" s="11">
        <v>0.39</v>
      </c>
      <c r="E125" s="11"/>
      <c r="F125" s="11"/>
      <c r="G125" s="11"/>
      <c r="H125" s="11"/>
      <c r="I125" s="11"/>
      <c r="J125" s="36"/>
      <c r="K125" s="28">
        <f t="shared" si="1"/>
        <v>15.600000000000001</v>
      </c>
    </row>
    <row r="126" spans="1:11" ht="20.25" customHeight="1">
      <c r="A126" s="9">
        <v>115</v>
      </c>
      <c r="B126" s="34" t="s">
        <v>601</v>
      </c>
      <c r="C126" s="11">
        <v>13.18</v>
      </c>
      <c r="D126" s="11">
        <v>13.18</v>
      </c>
      <c r="E126" s="11"/>
      <c r="F126" s="11"/>
      <c r="G126" s="11"/>
      <c r="H126" s="11"/>
      <c r="I126" s="11"/>
      <c r="J126" s="36"/>
      <c r="K126" s="28">
        <f t="shared" si="1"/>
        <v>527.2</v>
      </c>
    </row>
    <row r="127" spans="1:11" ht="20.25" customHeight="1">
      <c r="A127" s="9">
        <v>116</v>
      </c>
      <c r="B127" s="34" t="s">
        <v>1541</v>
      </c>
      <c r="C127" s="11">
        <v>2.61</v>
      </c>
      <c r="D127" s="11">
        <v>2.61</v>
      </c>
      <c r="E127" s="11"/>
      <c r="F127" s="11"/>
      <c r="G127" s="11"/>
      <c r="H127" s="11"/>
      <c r="I127" s="11"/>
      <c r="J127" s="36"/>
      <c r="K127" s="28">
        <f t="shared" si="1"/>
        <v>104.39999999999999</v>
      </c>
    </row>
    <row r="128" spans="1:11" ht="20.25" customHeight="1">
      <c r="A128" s="9">
        <v>117</v>
      </c>
      <c r="B128" s="34" t="s">
        <v>2182</v>
      </c>
      <c r="C128" s="11">
        <v>2.52</v>
      </c>
      <c r="D128" s="11">
        <v>2.52</v>
      </c>
      <c r="E128" s="11"/>
      <c r="F128" s="11"/>
      <c r="G128" s="11"/>
      <c r="H128" s="11"/>
      <c r="I128" s="11"/>
      <c r="J128" s="36"/>
      <c r="K128" s="28">
        <f t="shared" si="1"/>
        <v>100.8</v>
      </c>
    </row>
    <row r="129" spans="1:11" ht="20.25" customHeight="1">
      <c r="A129" s="9">
        <v>118</v>
      </c>
      <c r="B129" s="26" t="s">
        <v>4108</v>
      </c>
      <c r="C129" s="11">
        <v>0.65</v>
      </c>
      <c r="D129" s="11">
        <v>0.65</v>
      </c>
      <c r="E129" s="11"/>
      <c r="F129" s="11"/>
      <c r="G129" s="11"/>
      <c r="H129" s="11"/>
      <c r="I129" s="11"/>
      <c r="J129" s="36"/>
      <c r="K129" s="28">
        <f t="shared" si="1"/>
        <v>26</v>
      </c>
    </row>
    <row r="130" spans="1:11" ht="20.25" customHeight="1">
      <c r="A130" s="9">
        <v>119</v>
      </c>
      <c r="B130" s="34" t="s">
        <v>1540</v>
      </c>
      <c r="C130" s="11">
        <v>3.26</v>
      </c>
      <c r="D130" s="11">
        <v>3.26</v>
      </c>
      <c r="E130" s="11"/>
      <c r="F130" s="11"/>
      <c r="G130" s="11"/>
      <c r="H130" s="11"/>
      <c r="I130" s="11"/>
      <c r="J130" s="36"/>
      <c r="K130" s="28">
        <f t="shared" si="1"/>
        <v>130.39999999999998</v>
      </c>
    </row>
    <row r="131" spans="1:11" ht="20.25" customHeight="1">
      <c r="A131" s="9">
        <v>120</v>
      </c>
      <c r="B131" s="34" t="s">
        <v>2190</v>
      </c>
      <c r="C131" s="11">
        <v>1.27</v>
      </c>
      <c r="D131" s="11">
        <v>1.27</v>
      </c>
      <c r="E131" s="11"/>
      <c r="F131" s="11"/>
      <c r="G131" s="11"/>
      <c r="H131" s="11"/>
      <c r="I131" s="11"/>
      <c r="J131" s="36"/>
      <c r="K131" s="28">
        <f t="shared" si="1"/>
        <v>50.8</v>
      </c>
    </row>
    <row r="132" spans="1:11" ht="20.25" customHeight="1">
      <c r="A132" s="9">
        <v>121</v>
      </c>
      <c r="B132" s="34" t="s">
        <v>1899</v>
      </c>
      <c r="C132" s="11">
        <v>2.6</v>
      </c>
      <c r="D132" s="11">
        <v>2.6</v>
      </c>
      <c r="E132" s="11"/>
      <c r="F132" s="11"/>
      <c r="G132" s="11"/>
      <c r="H132" s="11"/>
      <c r="I132" s="11"/>
      <c r="J132" s="36"/>
      <c r="K132" s="28">
        <f t="shared" si="1"/>
        <v>104</v>
      </c>
    </row>
    <row r="133" spans="1:11" ht="20.25" customHeight="1">
      <c r="A133" s="9">
        <v>122</v>
      </c>
      <c r="B133" s="34" t="s">
        <v>1543</v>
      </c>
      <c r="C133" s="36">
        <v>0.83</v>
      </c>
      <c r="D133" s="11">
        <v>0.83</v>
      </c>
      <c r="E133" s="11"/>
      <c r="F133" s="11"/>
      <c r="G133" s="11"/>
      <c r="H133" s="11"/>
      <c r="I133" s="11"/>
      <c r="J133" s="36"/>
      <c r="K133" s="28">
        <f t="shared" si="1"/>
        <v>33.199999999999996</v>
      </c>
    </row>
    <row r="134" spans="1:11" ht="20.25" customHeight="1">
      <c r="A134" s="9">
        <v>123</v>
      </c>
      <c r="B134" s="34" t="s">
        <v>1544</v>
      </c>
      <c r="C134" s="11">
        <v>1.8</v>
      </c>
      <c r="D134" s="11">
        <v>1.8</v>
      </c>
      <c r="E134" s="11"/>
      <c r="F134" s="11"/>
      <c r="G134" s="11"/>
      <c r="H134" s="11"/>
      <c r="I134" s="11"/>
      <c r="J134" s="36"/>
      <c r="K134" s="28">
        <f t="shared" si="1"/>
        <v>72</v>
      </c>
    </row>
    <row r="135" spans="1:11" ht="20.25" customHeight="1">
      <c r="A135" s="9">
        <v>124</v>
      </c>
      <c r="B135" s="34" t="s">
        <v>1553</v>
      </c>
      <c r="C135" s="11">
        <v>3.77</v>
      </c>
      <c r="D135" s="11">
        <v>3.77</v>
      </c>
      <c r="E135" s="11"/>
      <c r="F135" s="11"/>
      <c r="G135" s="11"/>
      <c r="H135" s="11"/>
      <c r="I135" s="11"/>
      <c r="J135" s="36"/>
      <c r="K135" s="28">
        <f t="shared" si="1"/>
        <v>150.8</v>
      </c>
    </row>
    <row r="136" spans="1:11" ht="20.25" customHeight="1">
      <c r="A136" s="9">
        <v>125</v>
      </c>
      <c r="B136" s="34" t="s">
        <v>1542</v>
      </c>
      <c r="C136" s="11">
        <v>0.71</v>
      </c>
      <c r="D136" s="11">
        <v>0.71</v>
      </c>
      <c r="E136" s="11"/>
      <c r="F136" s="11"/>
      <c r="G136" s="11"/>
      <c r="H136" s="11"/>
      <c r="I136" s="11"/>
      <c r="J136" s="36"/>
      <c r="K136" s="28">
        <f t="shared" si="1"/>
        <v>28.4</v>
      </c>
    </row>
    <row r="137" spans="1:11" ht="20.25" customHeight="1">
      <c r="A137" s="9">
        <v>126</v>
      </c>
      <c r="B137" s="34" t="s">
        <v>1552</v>
      </c>
      <c r="C137" s="11">
        <v>3.26</v>
      </c>
      <c r="D137" s="11">
        <v>3.26</v>
      </c>
      <c r="E137" s="11"/>
      <c r="F137" s="11"/>
      <c r="G137" s="11"/>
      <c r="H137" s="11"/>
      <c r="I137" s="11"/>
      <c r="J137" s="36"/>
      <c r="K137" s="28">
        <f t="shared" si="1"/>
        <v>130.39999999999998</v>
      </c>
    </row>
    <row r="138" spans="1:11" ht="20.25" customHeight="1">
      <c r="A138" s="9">
        <v>127</v>
      </c>
      <c r="B138" s="34" t="s">
        <v>1572</v>
      </c>
      <c r="C138" s="11">
        <v>11</v>
      </c>
      <c r="D138" s="11">
        <v>11</v>
      </c>
      <c r="E138" s="11"/>
      <c r="F138" s="11"/>
      <c r="G138" s="11"/>
      <c r="H138" s="11"/>
      <c r="I138" s="11"/>
      <c r="J138" s="36"/>
      <c r="K138" s="28">
        <f t="shared" si="1"/>
        <v>440</v>
      </c>
    </row>
    <row r="139" spans="1:11" ht="20.25" customHeight="1">
      <c r="A139" s="9">
        <v>128</v>
      </c>
      <c r="B139" s="34" t="s">
        <v>843</v>
      </c>
      <c r="C139" s="11">
        <v>1</v>
      </c>
      <c r="D139" s="11">
        <v>1</v>
      </c>
      <c r="E139" s="11"/>
      <c r="F139" s="11"/>
      <c r="G139" s="11"/>
      <c r="H139" s="11"/>
      <c r="I139" s="11"/>
      <c r="J139" s="36"/>
      <c r="K139" s="28">
        <f t="shared" si="1"/>
        <v>40</v>
      </c>
    </row>
    <row r="140" spans="1:11" ht="20.25" customHeight="1">
      <c r="A140" s="9">
        <v>129</v>
      </c>
      <c r="B140" s="34" t="s">
        <v>591</v>
      </c>
      <c r="C140" s="11">
        <v>2.61</v>
      </c>
      <c r="D140" s="11">
        <v>2.61</v>
      </c>
      <c r="E140" s="11"/>
      <c r="F140" s="11"/>
      <c r="G140" s="11"/>
      <c r="H140" s="11"/>
      <c r="I140" s="11"/>
      <c r="J140" s="36"/>
      <c r="K140" s="28">
        <f t="shared" si="1"/>
        <v>104.39999999999999</v>
      </c>
    </row>
    <row r="141" spans="1:11" ht="20.25" customHeight="1">
      <c r="A141" s="9">
        <v>130</v>
      </c>
      <c r="B141" s="34" t="s">
        <v>592</v>
      </c>
      <c r="C141" s="11">
        <v>0.54</v>
      </c>
      <c r="D141" s="11">
        <v>0.54</v>
      </c>
      <c r="E141" s="11"/>
      <c r="F141" s="11"/>
      <c r="G141" s="11"/>
      <c r="H141" s="11"/>
      <c r="I141" s="11"/>
      <c r="J141" s="36"/>
      <c r="K141" s="28">
        <f aca="true" t="shared" si="2" ref="K141:K206">C141*40</f>
        <v>21.6</v>
      </c>
    </row>
    <row r="142" spans="1:11" ht="20.25" customHeight="1">
      <c r="A142" s="9">
        <v>131</v>
      </c>
      <c r="B142" s="34" t="s">
        <v>1580</v>
      </c>
      <c r="C142" s="11">
        <v>2.96</v>
      </c>
      <c r="D142" s="11">
        <v>2.96</v>
      </c>
      <c r="E142" s="11"/>
      <c r="F142" s="11"/>
      <c r="G142" s="11"/>
      <c r="H142" s="11"/>
      <c r="I142" s="11"/>
      <c r="J142" s="36"/>
      <c r="K142" s="28">
        <f t="shared" si="2"/>
        <v>118.4</v>
      </c>
    </row>
    <row r="143" spans="1:11" ht="20.25" customHeight="1">
      <c r="A143" s="9">
        <v>132</v>
      </c>
      <c r="B143" s="34" t="s">
        <v>1574</v>
      </c>
      <c r="C143" s="11">
        <v>1.48</v>
      </c>
      <c r="D143" s="11">
        <v>1.48</v>
      </c>
      <c r="E143" s="11"/>
      <c r="F143" s="11"/>
      <c r="G143" s="11"/>
      <c r="H143" s="11"/>
      <c r="I143" s="11"/>
      <c r="J143" s="36"/>
      <c r="K143" s="28">
        <f t="shared" si="2"/>
        <v>59.2</v>
      </c>
    </row>
    <row r="144" spans="1:11" ht="20.25" customHeight="1">
      <c r="A144" s="9">
        <v>133</v>
      </c>
      <c r="B144" s="34" t="s">
        <v>599</v>
      </c>
      <c r="C144" s="11">
        <v>2.45</v>
      </c>
      <c r="D144" s="11">
        <v>2.45</v>
      </c>
      <c r="E144" s="11"/>
      <c r="F144" s="11"/>
      <c r="G144" s="11"/>
      <c r="H144" s="11"/>
      <c r="I144" s="11"/>
      <c r="J144" s="36"/>
      <c r="K144" s="28">
        <f t="shared" si="2"/>
        <v>98</v>
      </c>
    </row>
    <row r="145" spans="1:11" s="18" customFormat="1" ht="20.25" customHeight="1">
      <c r="A145" s="14"/>
      <c r="B145" s="15" t="s">
        <v>4269</v>
      </c>
      <c r="C145" s="17">
        <f>SUM(C119:C144)</f>
        <v>74.12000000000002</v>
      </c>
      <c r="D145" s="17">
        <f>SUM(D119:D144)</f>
        <v>74.12000000000002</v>
      </c>
      <c r="E145" s="17"/>
      <c r="F145" s="17"/>
      <c r="G145" s="17"/>
      <c r="H145" s="17"/>
      <c r="I145" s="17"/>
      <c r="J145" s="38"/>
      <c r="K145" s="31">
        <f>SUM(K119:K144)</f>
        <v>2964.7999999999997</v>
      </c>
    </row>
    <row r="146" spans="1:11" ht="21.75" customHeight="1">
      <c r="A146" s="9">
        <v>134</v>
      </c>
      <c r="B146" s="34" t="s">
        <v>1897</v>
      </c>
      <c r="C146" s="11">
        <v>3.1</v>
      </c>
      <c r="D146" s="11">
        <v>3.1</v>
      </c>
      <c r="E146" s="11"/>
      <c r="F146" s="11"/>
      <c r="G146" s="11"/>
      <c r="H146" s="11"/>
      <c r="I146" s="11"/>
      <c r="J146" s="36"/>
      <c r="K146" s="28">
        <f t="shared" si="2"/>
        <v>124</v>
      </c>
    </row>
    <row r="147" spans="1:11" ht="21.75" customHeight="1">
      <c r="A147" s="9">
        <v>135</v>
      </c>
      <c r="B147" s="34" t="s">
        <v>142</v>
      </c>
      <c r="C147" s="11">
        <v>1.21</v>
      </c>
      <c r="D147" s="11">
        <v>1.21</v>
      </c>
      <c r="E147" s="11"/>
      <c r="F147" s="11"/>
      <c r="G147" s="11"/>
      <c r="H147" s="11"/>
      <c r="I147" s="11"/>
      <c r="J147" s="36"/>
      <c r="K147" s="28">
        <f t="shared" si="2"/>
        <v>48.4</v>
      </c>
    </row>
    <row r="148" spans="1:11" ht="21.75" customHeight="1">
      <c r="A148" s="9">
        <v>136</v>
      </c>
      <c r="B148" s="34" t="s">
        <v>1556</v>
      </c>
      <c r="C148" s="11">
        <v>4.38</v>
      </c>
      <c r="D148" s="11">
        <v>4.38</v>
      </c>
      <c r="E148" s="11"/>
      <c r="F148" s="11"/>
      <c r="G148" s="11"/>
      <c r="H148" s="11"/>
      <c r="I148" s="11"/>
      <c r="J148" s="36"/>
      <c r="K148" s="28">
        <f t="shared" si="2"/>
        <v>175.2</v>
      </c>
    </row>
    <row r="149" spans="1:11" ht="21.75" customHeight="1">
      <c r="A149" s="9">
        <v>137</v>
      </c>
      <c r="B149" s="34" t="s">
        <v>2187</v>
      </c>
      <c r="C149" s="11">
        <v>4.24</v>
      </c>
      <c r="D149" s="11">
        <v>4.24</v>
      </c>
      <c r="E149" s="11"/>
      <c r="F149" s="11"/>
      <c r="G149" s="11"/>
      <c r="H149" s="11"/>
      <c r="I149" s="11"/>
      <c r="J149" s="36"/>
      <c r="K149" s="28">
        <f t="shared" si="2"/>
        <v>169.60000000000002</v>
      </c>
    </row>
    <row r="150" spans="1:11" ht="21.75" customHeight="1">
      <c r="A150" s="9">
        <v>138</v>
      </c>
      <c r="B150" s="34" t="s">
        <v>1893</v>
      </c>
      <c r="C150" s="11">
        <v>2.01</v>
      </c>
      <c r="D150" s="11">
        <v>2.01</v>
      </c>
      <c r="E150" s="11"/>
      <c r="F150" s="11"/>
      <c r="G150" s="11"/>
      <c r="H150" s="11"/>
      <c r="I150" s="11"/>
      <c r="J150" s="36"/>
      <c r="K150" s="28">
        <f t="shared" si="2"/>
        <v>80.39999999999999</v>
      </c>
    </row>
    <row r="151" spans="1:11" ht="21.75" customHeight="1">
      <c r="A151" s="9">
        <v>139</v>
      </c>
      <c r="B151" s="34" t="s">
        <v>244</v>
      </c>
      <c r="C151" s="11">
        <v>3.81</v>
      </c>
      <c r="D151" s="11">
        <v>3.81</v>
      </c>
      <c r="E151" s="11"/>
      <c r="F151" s="11"/>
      <c r="G151" s="11"/>
      <c r="H151" s="11"/>
      <c r="I151" s="11"/>
      <c r="J151" s="36"/>
      <c r="K151" s="28">
        <f t="shared" si="2"/>
        <v>152.4</v>
      </c>
    </row>
    <row r="152" spans="1:11" ht="21.75" customHeight="1">
      <c r="A152" s="9">
        <v>140</v>
      </c>
      <c r="B152" s="34" t="s">
        <v>1559</v>
      </c>
      <c r="C152" s="11">
        <v>2.88</v>
      </c>
      <c r="D152" s="11">
        <v>2.88</v>
      </c>
      <c r="E152" s="11"/>
      <c r="F152" s="11"/>
      <c r="G152" s="11"/>
      <c r="H152" s="11"/>
      <c r="I152" s="11"/>
      <c r="J152" s="36"/>
      <c r="K152" s="28">
        <f t="shared" si="2"/>
        <v>115.19999999999999</v>
      </c>
    </row>
    <row r="153" spans="1:11" ht="21.75" customHeight="1">
      <c r="A153" s="9">
        <v>141</v>
      </c>
      <c r="B153" s="34" t="s">
        <v>3431</v>
      </c>
      <c r="C153" s="11">
        <v>1.31</v>
      </c>
      <c r="D153" s="11">
        <v>1.31</v>
      </c>
      <c r="E153" s="11"/>
      <c r="F153" s="11"/>
      <c r="G153" s="11"/>
      <c r="H153" s="11"/>
      <c r="I153" s="11"/>
      <c r="J153" s="36"/>
      <c r="K153" s="28">
        <f t="shared" si="2"/>
        <v>52.400000000000006</v>
      </c>
    </row>
    <row r="154" spans="1:11" ht="21.75" customHeight="1">
      <c r="A154" s="9">
        <v>142</v>
      </c>
      <c r="B154" s="34" t="s">
        <v>1545</v>
      </c>
      <c r="C154" s="11">
        <v>4.96</v>
      </c>
      <c r="D154" s="11">
        <v>4.96</v>
      </c>
      <c r="E154" s="11"/>
      <c r="F154" s="11"/>
      <c r="G154" s="11"/>
      <c r="H154" s="11"/>
      <c r="I154" s="11"/>
      <c r="J154" s="36"/>
      <c r="K154" s="28">
        <f t="shared" si="2"/>
        <v>198.4</v>
      </c>
    </row>
    <row r="155" spans="1:11" ht="21.75" customHeight="1">
      <c r="A155" s="9">
        <v>143</v>
      </c>
      <c r="B155" s="34" t="s">
        <v>2183</v>
      </c>
      <c r="C155" s="11">
        <v>2.53</v>
      </c>
      <c r="D155" s="11">
        <v>2.53</v>
      </c>
      <c r="E155" s="11"/>
      <c r="F155" s="11"/>
      <c r="G155" s="11"/>
      <c r="H155" s="11"/>
      <c r="I155" s="11"/>
      <c r="J155" s="36"/>
      <c r="K155" s="28">
        <f t="shared" si="2"/>
        <v>101.19999999999999</v>
      </c>
    </row>
    <row r="156" spans="1:11" ht="21.75" customHeight="1">
      <c r="A156" s="9">
        <v>144</v>
      </c>
      <c r="B156" s="34" t="s">
        <v>249</v>
      </c>
      <c r="C156" s="11">
        <v>3.18</v>
      </c>
      <c r="D156" s="11">
        <v>3.18</v>
      </c>
      <c r="E156" s="11"/>
      <c r="F156" s="11"/>
      <c r="G156" s="11"/>
      <c r="H156" s="11"/>
      <c r="I156" s="11"/>
      <c r="J156" s="36"/>
      <c r="K156" s="28">
        <f t="shared" si="2"/>
        <v>127.2</v>
      </c>
    </row>
    <row r="157" spans="1:11" ht="21.75" customHeight="1">
      <c r="A157" s="9">
        <v>145</v>
      </c>
      <c r="B157" s="34" t="s">
        <v>3437</v>
      </c>
      <c r="C157" s="11">
        <v>6</v>
      </c>
      <c r="D157" s="11">
        <v>6</v>
      </c>
      <c r="E157" s="11"/>
      <c r="F157" s="11"/>
      <c r="G157" s="11"/>
      <c r="H157" s="11"/>
      <c r="I157" s="11"/>
      <c r="J157" s="36"/>
      <c r="K157" s="28">
        <f t="shared" si="2"/>
        <v>240</v>
      </c>
    </row>
    <row r="158" spans="1:11" ht="21.75" customHeight="1">
      <c r="A158" s="9">
        <v>146</v>
      </c>
      <c r="B158" s="34" t="s">
        <v>4112</v>
      </c>
      <c r="C158" s="11">
        <v>4.8</v>
      </c>
      <c r="D158" s="11">
        <v>4.8</v>
      </c>
      <c r="E158" s="11"/>
      <c r="F158" s="11"/>
      <c r="G158" s="11"/>
      <c r="H158" s="11"/>
      <c r="I158" s="11"/>
      <c r="J158" s="36"/>
      <c r="K158" s="28">
        <f t="shared" si="2"/>
        <v>192</v>
      </c>
    </row>
    <row r="159" spans="1:11" ht="21.75" customHeight="1">
      <c r="A159" s="9">
        <v>147</v>
      </c>
      <c r="B159" s="34" t="s">
        <v>2067</v>
      </c>
      <c r="C159" s="36">
        <v>6</v>
      </c>
      <c r="D159" s="11">
        <v>6</v>
      </c>
      <c r="E159" s="11"/>
      <c r="F159" s="11"/>
      <c r="G159" s="11"/>
      <c r="H159" s="11"/>
      <c r="I159" s="11"/>
      <c r="J159" s="36"/>
      <c r="K159" s="28">
        <f t="shared" si="2"/>
        <v>240</v>
      </c>
    </row>
    <row r="160" spans="1:11" ht="21.75" customHeight="1">
      <c r="A160" s="9">
        <v>148</v>
      </c>
      <c r="B160" s="34" t="s">
        <v>1557</v>
      </c>
      <c r="C160" s="11">
        <v>5.12</v>
      </c>
      <c r="D160" s="11">
        <v>5.12</v>
      </c>
      <c r="E160" s="11"/>
      <c r="F160" s="11"/>
      <c r="G160" s="11"/>
      <c r="H160" s="11"/>
      <c r="I160" s="11"/>
      <c r="J160" s="36"/>
      <c r="K160" s="28">
        <f t="shared" si="2"/>
        <v>204.8</v>
      </c>
    </row>
    <row r="161" spans="1:11" ht="21.75" customHeight="1">
      <c r="A161" s="9">
        <v>149</v>
      </c>
      <c r="B161" s="34" t="s">
        <v>1359</v>
      </c>
      <c r="C161" s="11">
        <v>2.11</v>
      </c>
      <c r="D161" s="11">
        <v>2.11</v>
      </c>
      <c r="E161" s="11"/>
      <c r="F161" s="11"/>
      <c r="G161" s="11"/>
      <c r="H161" s="11"/>
      <c r="I161" s="11"/>
      <c r="J161" s="36"/>
      <c r="K161" s="28">
        <f t="shared" si="2"/>
        <v>84.39999999999999</v>
      </c>
    </row>
    <row r="162" spans="1:11" ht="21.75" customHeight="1">
      <c r="A162" s="9">
        <v>150</v>
      </c>
      <c r="B162" s="34" t="s">
        <v>3432</v>
      </c>
      <c r="C162" s="11">
        <v>1.29</v>
      </c>
      <c r="D162" s="11">
        <v>1.29</v>
      </c>
      <c r="E162" s="11"/>
      <c r="F162" s="11"/>
      <c r="G162" s="11"/>
      <c r="H162" s="11"/>
      <c r="I162" s="11"/>
      <c r="J162" s="36"/>
      <c r="K162" s="28">
        <f t="shared" si="2"/>
        <v>51.6</v>
      </c>
    </row>
    <row r="163" spans="1:11" ht="21.75" customHeight="1">
      <c r="A163" s="9">
        <v>151</v>
      </c>
      <c r="B163" s="34" t="s">
        <v>4113</v>
      </c>
      <c r="C163" s="11">
        <v>4.9</v>
      </c>
      <c r="D163" s="11">
        <v>4.9</v>
      </c>
      <c r="E163" s="11"/>
      <c r="F163" s="11"/>
      <c r="G163" s="11"/>
      <c r="H163" s="11"/>
      <c r="I163" s="11"/>
      <c r="J163" s="36"/>
      <c r="K163" s="28">
        <f t="shared" si="2"/>
        <v>196</v>
      </c>
    </row>
    <row r="164" spans="1:11" ht="21.75" customHeight="1">
      <c r="A164" s="9">
        <v>152</v>
      </c>
      <c r="B164" s="34" t="s">
        <v>246</v>
      </c>
      <c r="C164" s="11">
        <v>2.47</v>
      </c>
      <c r="D164" s="11">
        <v>2.47</v>
      </c>
      <c r="E164" s="11"/>
      <c r="F164" s="11"/>
      <c r="G164" s="11"/>
      <c r="H164" s="11"/>
      <c r="I164" s="11"/>
      <c r="J164" s="36"/>
      <c r="K164" s="28">
        <f t="shared" si="2"/>
        <v>98.80000000000001</v>
      </c>
    </row>
    <row r="165" spans="1:11" ht="21.75" customHeight="1">
      <c r="A165" s="9">
        <v>153</v>
      </c>
      <c r="B165" s="34" t="s">
        <v>253</v>
      </c>
      <c r="C165" s="11">
        <v>3.59</v>
      </c>
      <c r="D165" s="11">
        <v>3.59</v>
      </c>
      <c r="E165" s="11"/>
      <c r="F165" s="11"/>
      <c r="G165" s="11"/>
      <c r="H165" s="11"/>
      <c r="I165" s="11"/>
      <c r="J165" s="36"/>
      <c r="K165" s="28">
        <f t="shared" si="2"/>
        <v>143.6</v>
      </c>
    </row>
    <row r="166" spans="1:11" ht="21.75" customHeight="1">
      <c r="A166" s="9">
        <v>154</v>
      </c>
      <c r="B166" s="26" t="s">
        <v>3179</v>
      </c>
      <c r="C166" s="11">
        <v>1.84</v>
      </c>
      <c r="D166" s="11">
        <v>1.84</v>
      </c>
      <c r="E166" s="11"/>
      <c r="F166" s="11"/>
      <c r="G166" s="11"/>
      <c r="H166" s="11"/>
      <c r="I166" s="11"/>
      <c r="J166" s="36"/>
      <c r="K166" s="28">
        <f t="shared" si="2"/>
        <v>73.60000000000001</v>
      </c>
    </row>
    <row r="167" spans="1:11" ht="21.75" customHeight="1">
      <c r="A167" s="9">
        <v>155</v>
      </c>
      <c r="B167" s="34" t="s">
        <v>1647</v>
      </c>
      <c r="C167" s="11">
        <v>1.98</v>
      </c>
      <c r="D167" s="11">
        <v>1.98</v>
      </c>
      <c r="E167" s="11"/>
      <c r="F167" s="11"/>
      <c r="G167" s="11"/>
      <c r="H167" s="11"/>
      <c r="I167" s="11"/>
      <c r="J167" s="36"/>
      <c r="K167" s="28">
        <f>C167*40</f>
        <v>79.2</v>
      </c>
    </row>
    <row r="168" spans="1:11" ht="21.75" customHeight="1">
      <c r="A168" s="9">
        <v>156</v>
      </c>
      <c r="B168" s="34" t="s">
        <v>1586</v>
      </c>
      <c r="C168" s="11">
        <v>1.44</v>
      </c>
      <c r="D168" s="11">
        <v>1.44</v>
      </c>
      <c r="E168" s="11"/>
      <c r="F168" s="11"/>
      <c r="G168" s="11"/>
      <c r="H168" s="11"/>
      <c r="I168" s="11"/>
      <c r="J168" s="36"/>
      <c r="K168" s="28">
        <f>C168*40</f>
        <v>57.599999999999994</v>
      </c>
    </row>
    <row r="169" spans="1:11" s="18" customFormat="1" ht="21.75" customHeight="1">
      <c r="A169" s="14"/>
      <c r="B169" s="15" t="s">
        <v>4269</v>
      </c>
      <c r="C169" s="17">
        <f>SUM(C146:C168)</f>
        <v>75.15</v>
      </c>
      <c r="D169" s="17">
        <f>SUM(D146:D168)</f>
        <v>75.15</v>
      </c>
      <c r="E169" s="17"/>
      <c r="F169" s="17"/>
      <c r="G169" s="17"/>
      <c r="H169" s="17"/>
      <c r="I169" s="17"/>
      <c r="J169" s="17"/>
      <c r="K169" s="31">
        <f>SUM(K146:K168)</f>
        <v>3006</v>
      </c>
    </row>
    <row r="170" spans="1:11" s="18" customFormat="1" ht="28.5" customHeight="1">
      <c r="A170" s="4"/>
      <c r="B170" s="14" t="s">
        <v>1188</v>
      </c>
      <c r="C170" s="17">
        <f>C10+C37+C64+C91+C118+C145+C169</f>
        <v>506.1600000000001</v>
      </c>
      <c r="D170" s="17">
        <f aca="true" t="shared" si="3" ref="D170:K170">D10+D37+D64+D91+D118+D145+D169</f>
        <v>506.1600000000001</v>
      </c>
      <c r="E170" s="17">
        <f t="shared" si="3"/>
        <v>0</v>
      </c>
      <c r="F170" s="17">
        <f t="shared" si="3"/>
        <v>0</v>
      </c>
      <c r="G170" s="17">
        <f t="shared" si="3"/>
        <v>0</v>
      </c>
      <c r="H170" s="17">
        <f t="shared" si="3"/>
        <v>0</v>
      </c>
      <c r="I170" s="17">
        <f t="shared" si="3"/>
        <v>0</v>
      </c>
      <c r="J170" s="17">
        <f t="shared" si="3"/>
        <v>0</v>
      </c>
      <c r="K170" s="17">
        <f t="shared" si="3"/>
        <v>20246.4</v>
      </c>
    </row>
    <row r="171" spans="1:11" ht="28.5" customHeight="1">
      <c r="A171" s="8"/>
      <c r="B171" s="43" t="s">
        <v>1189</v>
      </c>
      <c r="C171" s="11"/>
      <c r="D171" s="11"/>
      <c r="E171" s="11"/>
      <c r="F171" s="11"/>
      <c r="G171" s="11"/>
      <c r="H171" s="11"/>
      <c r="I171" s="11"/>
      <c r="J171" s="11"/>
      <c r="K171" s="28"/>
    </row>
    <row r="172" spans="1:11" ht="24" customHeight="1">
      <c r="A172" s="9">
        <v>157</v>
      </c>
      <c r="B172" s="34" t="s">
        <v>3476</v>
      </c>
      <c r="C172" s="11">
        <v>2.73</v>
      </c>
      <c r="D172" s="11">
        <v>2.73</v>
      </c>
      <c r="E172" s="11"/>
      <c r="F172" s="11"/>
      <c r="G172" s="11"/>
      <c r="H172" s="11"/>
      <c r="I172" s="11"/>
      <c r="J172" s="11"/>
      <c r="K172" s="28">
        <f t="shared" si="2"/>
        <v>109.2</v>
      </c>
    </row>
    <row r="173" spans="1:11" ht="24" customHeight="1">
      <c r="A173" s="9">
        <v>158</v>
      </c>
      <c r="B173" s="34" t="s">
        <v>3482</v>
      </c>
      <c r="C173" s="11">
        <v>2.38</v>
      </c>
      <c r="D173" s="11">
        <v>2.38</v>
      </c>
      <c r="E173" s="11"/>
      <c r="F173" s="11"/>
      <c r="G173" s="11"/>
      <c r="H173" s="11"/>
      <c r="I173" s="11"/>
      <c r="J173" s="11"/>
      <c r="K173" s="28">
        <f t="shared" si="2"/>
        <v>95.19999999999999</v>
      </c>
    </row>
    <row r="174" spans="1:11" ht="24" customHeight="1">
      <c r="A174" s="9">
        <v>159</v>
      </c>
      <c r="B174" s="34" t="s">
        <v>3478</v>
      </c>
      <c r="C174" s="11">
        <v>3.1</v>
      </c>
      <c r="D174" s="11">
        <v>3.1</v>
      </c>
      <c r="E174" s="11"/>
      <c r="F174" s="11"/>
      <c r="G174" s="11"/>
      <c r="H174" s="11"/>
      <c r="I174" s="11"/>
      <c r="J174" s="11"/>
      <c r="K174" s="28">
        <f t="shared" si="2"/>
        <v>124</v>
      </c>
    </row>
    <row r="175" spans="1:11" ht="24" customHeight="1">
      <c r="A175" s="9">
        <v>160</v>
      </c>
      <c r="B175" s="34" t="s">
        <v>3449</v>
      </c>
      <c r="C175" s="11">
        <v>3.22</v>
      </c>
      <c r="D175" s="11">
        <v>3.22</v>
      </c>
      <c r="E175" s="11"/>
      <c r="F175" s="11"/>
      <c r="G175" s="11"/>
      <c r="H175" s="11"/>
      <c r="I175" s="11"/>
      <c r="J175" s="11"/>
      <c r="K175" s="28">
        <f t="shared" si="2"/>
        <v>128.8</v>
      </c>
    </row>
    <row r="176" spans="1:11" ht="24" customHeight="1">
      <c r="A176" s="9">
        <v>161</v>
      </c>
      <c r="B176" s="34" t="s">
        <v>3477</v>
      </c>
      <c r="C176" s="11">
        <v>1.31</v>
      </c>
      <c r="D176" s="11">
        <v>1.31</v>
      </c>
      <c r="E176" s="11"/>
      <c r="F176" s="11"/>
      <c r="G176" s="11"/>
      <c r="H176" s="11"/>
      <c r="I176" s="11"/>
      <c r="J176" s="11"/>
      <c r="K176" s="28">
        <f t="shared" si="2"/>
        <v>52.400000000000006</v>
      </c>
    </row>
    <row r="177" spans="1:11" ht="24" customHeight="1">
      <c r="A177" s="9">
        <v>162</v>
      </c>
      <c r="B177" s="34" t="s">
        <v>2360</v>
      </c>
      <c r="C177" s="11">
        <v>3.19</v>
      </c>
      <c r="D177" s="11">
        <v>3.19</v>
      </c>
      <c r="E177" s="11"/>
      <c r="F177" s="11"/>
      <c r="G177" s="11"/>
      <c r="H177" s="11"/>
      <c r="I177" s="11"/>
      <c r="J177" s="11"/>
      <c r="K177" s="28">
        <f t="shared" si="2"/>
        <v>127.6</v>
      </c>
    </row>
    <row r="178" spans="1:11" ht="24" customHeight="1">
      <c r="A178" s="9">
        <v>163</v>
      </c>
      <c r="B178" s="34" t="s">
        <v>3469</v>
      </c>
      <c r="C178" s="36">
        <v>2.66</v>
      </c>
      <c r="D178" s="11">
        <v>2.66</v>
      </c>
      <c r="E178" s="11"/>
      <c r="F178" s="11"/>
      <c r="G178" s="11"/>
      <c r="H178" s="11"/>
      <c r="I178" s="11"/>
      <c r="J178" s="11"/>
      <c r="K178" s="28">
        <f t="shared" si="2"/>
        <v>106.4</v>
      </c>
    </row>
    <row r="179" spans="1:11" ht="24" customHeight="1">
      <c r="A179" s="9">
        <v>164</v>
      </c>
      <c r="B179" s="26" t="s">
        <v>2354</v>
      </c>
      <c r="C179" s="11">
        <v>2</v>
      </c>
      <c r="D179" s="11">
        <v>2</v>
      </c>
      <c r="E179" s="11"/>
      <c r="F179" s="11"/>
      <c r="G179" s="11"/>
      <c r="H179" s="11"/>
      <c r="I179" s="11"/>
      <c r="J179" s="11"/>
      <c r="K179" s="28">
        <f t="shared" si="2"/>
        <v>80</v>
      </c>
    </row>
    <row r="180" spans="1:11" ht="24" customHeight="1">
      <c r="A180" s="9">
        <v>165</v>
      </c>
      <c r="B180" s="34" t="s">
        <v>3479</v>
      </c>
      <c r="C180" s="36">
        <v>2.48</v>
      </c>
      <c r="D180" s="11">
        <v>2.48</v>
      </c>
      <c r="E180" s="11"/>
      <c r="F180" s="11"/>
      <c r="G180" s="11"/>
      <c r="H180" s="11"/>
      <c r="I180" s="11"/>
      <c r="J180" s="11"/>
      <c r="K180" s="28">
        <f t="shared" si="2"/>
        <v>99.2</v>
      </c>
    </row>
    <row r="181" spans="1:11" ht="24" customHeight="1">
      <c r="A181" s="9">
        <v>166</v>
      </c>
      <c r="B181" s="34" t="s">
        <v>3485</v>
      </c>
      <c r="C181" s="11">
        <v>0.62</v>
      </c>
      <c r="D181" s="11">
        <v>0.62</v>
      </c>
      <c r="E181" s="11"/>
      <c r="F181" s="11"/>
      <c r="G181" s="11"/>
      <c r="H181" s="11"/>
      <c r="I181" s="11"/>
      <c r="J181" s="11"/>
      <c r="K181" s="28">
        <f t="shared" si="2"/>
        <v>24.8</v>
      </c>
    </row>
    <row r="182" spans="1:11" ht="24" customHeight="1">
      <c r="A182" s="9">
        <v>167</v>
      </c>
      <c r="B182" s="34" t="s">
        <v>3447</v>
      </c>
      <c r="C182" s="11">
        <v>2.48</v>
      </c>
      <c r="D182" s="11">
        <v>2.48</v>
      </c>
      <c r="E182" s="11"/>
      <c r="F182" s="11"/>
      <c r="G182" s="11"/>
      <c r="H182" s="11"/>
      <c r="I182" s="11"/>
      <c r="J182" s="11"/>
      <c r="K182" s="28">
        <f t="shared" si="2"/>
        <v>99.2</v>
      </c>
    </row>
    <row r="183" spans="1:11" ht="24" customHeight="1">
      <c r="A183" s="9">
        <v>168</v>
      </c>
      <c r="B183" s="34" t="s">
        <v>3470</v>
      </c>
      <c r="C183" s="11">
        <v>3.5</v>
      </c>
      <c r="D183" s="11">
        <v>3.5</v>
      </c>
      <c r="E183" s="11"/>
      <c r="F183" s="11"/>
      <c r="G183" s="11"/>
      <c r="H183" s="11"/>
      <c r="I183" s="11"/>
      <c r="J183" s="11"/>
      <c r="K183" s="28">
        <f t="shared" si="2"/>
        <v>140</v>
      </c>
    </row>
    <row r="184" spans="1:11" ht="24" customHeight="1">
      <c r="A184" s="9">
        <v>169</v>
      </c>
      <c r="B184" s="34" t="s">
        <v>3474</v>
      </c>
      <c r="C184" s="11">
        <v>2.72</v>
      </c>
      <c r="D184" s="11">
        <v>2.72</v>
      </c>
      <c r="E184" s="11"/>
      <c r="F184" s="11"/>
      <c r="G184" s="11"/>
      <c r="H184" s="11"/>
      <c r="I184" s="11"/>
      <c r="J184" s="11"/>
      <c r="K184" s="28">
        <f t="shared" si="2"/>
        <v>108.80000000000001</v>
      </c>
    </row>
    <row r="185" spans="1:11" ht="24" customHeight="1">
      <c r="A185" s="9">
        <v>170</v>
      </c>
      <c r="B185" s="34" t="s">
        <v>4126</v>
      </c>
      <c r="C185" s="11">
        <v>4</v>
      </c>
      <c r="D185" s="11">
        <v>4</v>
      </c>
      <c r="E185" s="11"/>
      <c r="F185" s="11"/>
      <c r="G185" s="11"/>
      <c r="H185" s="11"/>
      <c r="I185" s="11"/>
      <c r="J185" s="11"/>
      <c r="K185" s="28">
        <f t="shared" si="2"/>
        <v>160</v>
      </c>
    </row>
    <row r="186" spans="1:11" ht="24" customHeight="1">
      <c r="A186" s="9">
        <v>171</v>
      </c>
      <c r="B186" s="34" t="s">
        <v>4144</v>
      </c>
      <c r="C186" s="11">
        <v>1.86</v>
      </c>
      <c r="D186" s="11">
        <v>1.86</v>
      </c>
      <c r="E186" s="11"/>
      <c r="F186" s="11"/>
      <c r="G186" s="11"/>
      <c r="H186" s="11"/>
      <c r="I186" s="11"/>
      <c r="J186" s="11"/>
      <c r="K186" s="28">
        <f t="shared" si="2"/>
        <v>74.4</v>
      </c>
    </row>
    <row r="187" spans="1:11" ht="24" customHeight="1">
      <c r="A187" s="9">
        <v>172</v>
      </c>
      <c r="B187" s="26" t="s">
        <v>4134</v>
      </c>
      <c r="C187" s="11">
        <v>2.48</v>
      </c>
      <c r="D187" s="11">
        <v>2.48</v>
      </c>
      <c r="E187" s="11"/>
      <c r="F187" s="11"/>
      <c r="G187" s="11"/>
      <c r="H187" s="11"/>
      <c r="I187" s="11"/>
      <c r="J187" s="11"/>
      <c r="K187" s="28">
        <f t="shared" si="2"/>
        <v>99.2</v>
      </c>
    </row>
    <row r="188" spans="1:11" ht="24" customHeight="1">
      <c r="A188" s="9">
        <v>173</v>
      </c>
      <c r="B188" s="26" t="s">
        <v>4133</v>
      </c>
      <c r="C188" s="11">
        <v>2.48</v>
      </c>
      <c r="D188" s="11">
        <v>2.48</v>
      </c>
      <c r="E188" s="11"/>
      <c r="F188" s="11"/>
      <c r="G188" s="11"/>
      <c r="H188" s="11"/>
      <c r="I188" s="11"/>
      <c r="J188" s="11"/>
      <c r="K188" s="28">
        <f t="shared" si="2"/>
        <v>99.2</v>
      </c>
    </row>
    <row r="189" spans="1:11" ht="24" customHeight="1">
      <c r="A189" s="9">
        <v>174</v>
      </c>
      <c r="B189" s="34" t="s">
        <v>2355</v>
      </c>
      <c r="C189" s="11">
        <v>2.54</v>
      </c>
      <c r="D189" s="11">
        <v>2.54</v>
      </c>
      <c r="E189" s="11"/>
      <c r="F189" s="11"/>
      <c r="G189" s="11"/>
      <c r="H189" s="11"/>
      <c r="I189" s="11"/>
      <c r="J189" s="11"/>
      <c r="K189" s="28">
        <f t="shared" si="2"/>
        <v>101.6</v>
      </c>
    </row>
    <row r="190" spans="1:11" ht="24" customHeight="1">
      <c r="A190" s="9">
        <v>175</v>
      </c>
      <c r="B190" s="34" t="s">
        <v>4146</v>
      </c>
      <c r="C190" s="11">
        <v>1.94</v>
      </c>
      <c r="D190" s="11">
        <v>1.94</v>
      </c>
      <c r="E190" s="11"/>
      <c r="F190" s="11"/>
      <c r="G190" s="11"/>
      <c r="H190" s="11"/>
      <c r="I190" s="11"/>
      <c r="J190" s="11"/>
      <c r="K190" s="28">
        <f t="shared" si="2"/>
        <v>77.6</v>
      </c>
    </row>
    <row r="191" spans="1:11" ht="24" customHeight="1">
      <c r="A191" s="9">
        <v>176</v>
      </c>
      <c r="B191" s="34" t="s">
        <v>4127</v>
      </c>
      <c r="C191" s="11">
        <v>2.13</v>
      </c>
      <c r="D191" s="11">
        <v>2.13</v>
      </c>
      <c r="E191" s="11"/>
      <c r="F191" s="11"/>
      <c r="G191" s="11"/>
      <c r="H191" s="11"/>
      <c r="I191" s="11"/>
      <c r="J191" s="11"/>
      <c r="K191" s="28">
        <f t="shared" si="2"/>
        <v>85.19999999999999</v>
      </c>
    </row>
    <row r="192" spans="1:11" ht="24" customHeight="1">
      <c r="A192" s="9">
        <v>177</v>
      </c>
      <c r="B192" s="34" t="s">
        <v>2346</v>
      </c>
      <c r="C192" s="11">
        <v>1.07</v>
      </c>
      <c r="D192" s="11">
        <v>1.07</v>
      </c>
      <c r="E192" s="11"/>
      <c r="F192" s="11"/>
      <c r="G192" s="11"/>
      <c r="H192" s="11"/>
      <c r="I192" s="11"/>
      <c r="J192" s="11"/>
      <c r="K192" s="28">
        <f t="shared" si="2"/>
        <v>42.800000000000004</v>
      </c>
    </row>
    <row r="193" spans="1:11" s="18" customFormat="1" ht="24" customHeight="1">
      <c r="A193" s="14"/>
      <c r="B193" s="15" t="s">
        <v>4269</v>
      </c>
      <c r="C193" s="17">
        <f>SUM(C172:C192)</f>
        <v>50.88999999999999</v>
      </c>
      <c r="D193" s="17">
        <f>SUM(D172:D192)</f>
        <v>50.88999999999999</v>
      </c>
      <c r="E193" s="17"/>
      <c r="F193" s="17"/>
      <c r="G193" s="17"/>
      <c r="H193" s="17"/>
      <c r="I193" s="17"/>
      <c r="J193" s="17"/>
      <c r="K193" s="31">
        <f>SUM(K172:K192)</f>
        <v>2035.6</v>
      </c>
    </row>
    <row r="194" spans="1:11" ht="24" customHeight="1">
      <c r="A194" s="9">
        <v>178</v>
      </c>
      <c r="B194" s="34" t="s">
        <v>3481</v>
      </c>
      <c r="C194" s="36">
        <v>4.39</v>
      </c>
      <c r="D194" s="11">
        <v>4.39</v>
      </c>
      <c r="E194" s="11"/>
      <c r="F194" s="11"/>
      <c r="G194" s="11"/>
      <c r="H194" s="11"/>
      <c r="I194" s="11"/>
      <c r="J194" s="11"/>
      <c r="K194" s="28">
        <f t="shared" si="2"/>
        <v>175.6</v>
      </c>
    </row>
    <row r="195" spans="1:11" ht="24" customHeight="1">
      <c r="A195" s="9">
        <v>179</v>
      </c>
      <c r="B195" s="26" t="s">
        <v>4135</v>
      </c>
      <c r="C195" s="11">
        <v>1.86</v>
      </c>
      <c r="D195" s="11">
        <v>1.86</v>
      </c>
      <c r="E195" s="11"/>
      <c r="F195" s="11"/>
      <c r="G195" s="11"/>
      <c r="H195" s="11"/>
      <c r="I195" s="11"/>
      <c r="J195" s="11"/>
      <c r="K195" s="28">
        <f t="shared" si="2"/>
        <v>74.4</v>
      </c>
    </row>
    <row r="196" spans="1:11" ht="24" customHeight="1">
      <c r="A196" s="9">
        <v>180</v>
      </c>
      <c r="B196" s="34" t="s">
        <v>3483</v>
      </c>
      <c r="C196" s="11">
        <v>3.87</v>
      </c>
      <c r="D196" s="11">
        <v>3.87</v>
      </c>
      <c r="E196" s="11"/>
      <c r="F196" s="11"/>
      <c r="G196" s="11"/>
      <c r="H196" s="11"/>
      <c r="I196" s="11"/>
      <c r="J196" s="11"/>
      <c r="K196" s="28">
        <f t="shared" si="2"/>
        <v>154.8</v>
      </c>
    </row>
    <row r="197" spans="1:11" ht="24" customHeight="1">
      <c r="A197" s="9">
        <v>181</v>
      </c>
      <c r="B197" s="34" t="s">
        <v>2362</v>
      </c>
      <c r="C197" s="11">
        <v>7.52</v>
      </c>
      <c r="D197" s="11">
        <v>7.52</v>
      </c>
      <c r="E197" s="11"/>
      <c r="F197" s="11"/>
      <c r="G197" s="11"/>
      <c r="H197" s="11"/>
      <c r="I197" s="11"/>
      <c r="J197" s="11"/>
      <c r="K197" s="28">
        <f t="shared" si="2"/>
        <v>300.79999999999995</v>
      </c>
    </row>
    <row r="198" spans="1:11" ht="24" customHeight="1">
      <c r="A198" s="9">
        <v>182</v>
      </c>
      <c r="B198" s="26" t="s">
        <v>2356</v>
      </c>
      <c r="C198" s="11">
        <v>8</v>
      </c>
      <c r="D198" s="11">
        <v>8</v>
      </c>
      <c r="E198" s="11"/>
      <c r="F198" s="11"/>
      <c r="G198" s="11"/>
      <c r="H198" s="11"/>
      <c r="I198" s="11"/>
      <c r="J198" s="11"/>
      <c r="K198" s="28">
        <f t="shared" si="2"/>
        <v>320</v>
      </c>
    </row>
    <row r="199" spans="1:11" ht="24" customHeight="1">
      <c r="A199" s="9">
        <v>183</v>
      </c>
      <c r="B199" s="34" t="s">
        <v>4210</v>
      </c>
      <c r="C199" s="11">
        <v>3.46</v>
      </c>
      <c r="D199" s="11">
        <v>3.46</v>
      </c>
      <c r="E199" s="11"/>
      <c r="F199" s="11"/>
      <c r="G199" s="11"/>
      <c r="H199" s="11"/>
      <c r="I199" s="11"/>
      <c r="J199" s="11"/>
      <c r="K199" s="28">
        <f t="shared" si="2"/>
        <v>138.4</v>
      </c>
    </row>
    <row r="200" spans="1:11" ht="24" customHeight="1">
      <c r="A200" s="9">
        <v>184</v>
      </c>
      <c r="B200" s="34" t="s">
        <v>4141</v>
      </c>
      <c r="C200" s="11">
        <v>3.38</v>
      </c>
      <c r="D200" s="11">
        <v>3.38</v>
      </c>
      <c r="E200" s="11"/>
      <c r="F200" s="11"/>
      <c r="G200" s="11"/>
      <c r="H200" s="11"/>
      <c r="I200" s="11"/>
      <c r="J200" s="11"/>
      <c r="K200" s="28">
        <f t="shared" si="2"/>
        <v>135.2</v>
      </c>
    </row>
    <row r="201" spans="1:11" ht="24" customHeight="1">
      <c r="A201" s="9">
        <v>185</v>
      </c>
      <c r="B201" s="34" t="s">
        <v>4128</v>
      </c>
      <c r="C201" s="11">
        <v>2.96</v>
      </c>
      <c r="D201" s="11">
        <v>2.96</v>
      </c>
      <c r="E201" s="11"/>
      <c r="F201" s="11"/>
      <c r="G201" s="11"/>
      <c r="H201" s="11"/>
      <c r="I201" s="11"/>
      <c r="J201" s="11"/>
      <c r="K201" s="28">
        <f t="shared" si="2"/>
        <v>118.4</v>
      </c>
    </row>
    <row r="202" spans="1:11" ht="24" customHeight="1">
      <c r="A202" s="9">
        <v>186</v>
      </c>
      <c r="B202" s="34" t="s">
        <v>4129</v>
      </c>
      <c r="C202" s="11">
        <v>2.4</v>
      </c>
      <c r="D202" s="11">
        <v>2.4</v>
      </c>
      <c r="E202" s="11"/>
      <c r="F202" s="11"/>
      <c r="G202" s="11"/>
      <c r="H202" s="11"/>
      <c r="I202" s="11"/>
      <c r="J202" s="11"/>
      <c r="K202" s="28">
        <f t="shared" si="2"/>
        <v>96</v>
      </c>
    </row>
    <row r="203" spans="1:11" ht="24" customHeight="1">
      <c r="A203" s="9">
        <v>187</v>
      </c>
      <c r="B203" s="34" t="s">
        <v>4145</v>
      </c>
      <c r="C203" s="11">
        <v>1.31</v>
      </c>
      <c r="D203" s="11">
        <v>1.31</v>
      </c>
      <c r="E203" s="11"/>
      <c r="F203" s="11"/>
      <c r="G203" s="11"/>
      <c r="H203" s="11"/>
      <c r="I203" s="11"/>
      <c r="J203" s="11"/>
      <c r="K203" s="28">
        <f t="shared" si="2"/>
        <v>52.400000000000006</v>
      </c>
    </row>
    <row r="204" spans="1:11" ht="24" customHeight="1">
      <c r="A204" s="9">
        <v>188</v>
      </c>
      <c r="B204" s="26" t="s">
        <v>4136</v>
      </c>
      <c r="C204" s="11">
        <v>1.83</v>
      </c>
      <c r="D204" s="11">
        <v>1.83</v>
      </c>
      <c r="E204" s="11"/>
      <c r="F204" s="11"/>
      <c r="G204" s="11"/>
      <c r="H204" s="11"/>
      <c r="I204" s="11"/>
      <c r="J204" s="11"/>
      <c r="K204" s="28">
        <f t="shared" si="2"/>
        <v>73.2</v>
      </c>
    </row>
    <row r="205" spans="1:11" ht="24" customHeight="1">
      <c r="A205" s="9">
        <v>189</v>
      </c>
      <c r="B205" s="26" t="s">
        <v>2357</v>
      </c>
      <c r="C205" s="11">
        <v>1.07</v>
      </c>
      <c r="D205" s="11">
        <v>1.07</v>
      </c>
      <c r="E205" s="11"/>
      <c r="F205" s="11"/>
      <c r="G205" s="11"/>
      <c r="H205" s="11"/>
      <c r="I205" s="11"/>
      <c r="J205" s="11"/>
      <c r="K205" s="28">
        <f t="shared" si="2"/>
        <v>42.800000000000004</v>
      </c>
    </row>
    <row r="206" spans="1:11" ht="24" customHeight="1">
      <c r="A206" s="9">
        <v>190</v>
      </c>
      <c r="B206" s="34" t="s">
        <v>2358</v>
      </c>
      <c r="C206" s="11">
        <v>0.53</v>
      </c>
      <c r="D206" s="11">
        <v>0.53</v>
      </c>
      <c r="E206" s="11"/>
      <c r="F206" s="11"/>
      <c r="G206" s="11"/>
      <c r="H206" s="11"/>
      <c r="I206" s="11"/>
      <c r="J206" s="11"/>
      <c r="K206" s="28">
        <f t="shared" si="2"/>
        <v>21.200000000000003</v>
      </c>
    </row>
    <row r="207" spans="1:11" ht="24" customHeight="1">
      <c r="A207" s="9">
        <v>191</v>
      </c>
      <c r="B207" s="34" t="s">
        <v>3480</v>
      </c>
      <c r="C207" s="36">
        <v>4.14</v>
      </c>
      <c r="D207" s="11">
        <v>4.14</v>
      </c>
      <c r="E207" s="11"/>
      <c r="F207" s="11"/>
      <c r="G207" s="11"/>
      <c r="H207" s="11"/>
      <c r="I207" s="11"/>
      <c r="J207" s="11"/>
      <c r="K207" s="28">
        <f aca="true" t="shared" si="4" ref="K207:K272">C207*40</f>
        <v>165.6</v>
      </c>
    </row>
    <row r="208" spans="1:11" ht="24" customHeight="1">
      <c r="A208" s="9">
        <v>192</v>
      </c>
      <c r="B208" s="34" t="s">
        <v>4140</v>
      </c>
      <c r="C208" s="28">
        <v>3.9</v>
      </c>
      <c r="D208" s="28">
        <v>3.9</v>
      </c>
      <c r="E208" s="11"/>
      <c r="F208" s="11"/>
      <c r="G208" s="11"/>
      <c r="H208" s="11"/>
      <c r="I208" s="11"/>
      <c r="J208" s="11"/>
      <c r="K208" s="28">
        <f t="shared" si="4"/>
        <v>156</v>
      </c>
    </row>
    <row r="209" spans="1:11" ht="24" customHeight="1">
      <c r="A209" s="9">
        <v>193</v>
      </c>
      <c r="B209" s="26" t="s">
        <v>4137</v>
      </c>
      <c r="C209" s="11">
        <v>4.57</v>
      </c>
      <c r="D209" s="11">
        <v>4.57</v>
      </c>
      <c r="E209" s="11"/>
      <c r="F209" s="11"/>
      <c r="G209" s="11"/>
      <c r="H209" s="11"/>
      <c r="I209" s="11"/>
      <c r="J209" s="11"/>
      <c r="K209" s="28">
        <f t="shared" si="4"/>
        <v>182.8</v>
      </c>
    </row>
    <row r="210" spans="1:11" ht="24" customHeight="1">
      <c r="A210" s="9">
        <v>194</v>
      </c>
      <c r="B210" s="34" t="s">
        <v>3445</v>
      </c>
      <c r="C210" s="11">
        <v>3.26</v>
      </c>
      <c r="D210" s="11">
        <v>3.26</v>
      </c>
      <c r="E210" s="11"/>
      <c r="F210" s="11"/>
      <c r="G210" s="11"/>
      <c r="H210" s="11"/>
      <c r="I210" s="11"/>
      <c r="J210" s="11"/>
      <c r="K210" s="28">
        <f t="shared" si="4"/>
        <v>130.39999999999998</v>
      </c>
    </row>
    <row r="211" spans="1:11" ht="24" customHeight="1">
      <c r="A211" s="9">
        <v>195</v>
      </c>
      <c r="B211" s="34" t="s">
        <v>4206</v>
      </c>
      <c r="C211" s="11">
        <v>2.4</v>
      </c>
      <c r="D211" s="11">
        <v>2.4</v>
      </c>
      <c r="E211" s="11"/>
      <c r="F211" s="11"/>
      <c r="G211" s="11"/>
      <c r="H211" s="11"/>
      <c r="I211" s="11"/>
      <c r="J211" s="11"/>
      <c r="K211" s="28">
        <f t="shared" si="4"/>
        <v>96</v>
      </c>
    </row>
    <row r="212" spans="1:11" ht="24" customHeight="1">
      <c r="A212" s="9">
        <v>196</v>
      </c>
      <c r="B212" s="34" t="s">
        <v>3444</v>
      </c>
      <c r="C212" s="11">
        <v>0.74</v>
      </c>
      <c r="D212" s="11">
        <v>0.74</v>
      </c>
      <c r="E212" s="11"/>
      <c r="F212" s="11"/>
      <c r="G212" s="11"/>
      <c r="H212" s="11"/>
      <c r="I212" s="11"/>
      <c r="J212" s="11"/>
      <c r="K212" s="28">
        <f t="shared" si="4"/>
        <v>29.6</v>
      </c>
    </row>
    <row r="213" spans="1:11" ht="24" customHeight="1">
      <c r="A213" s="9">
        <v>197</v>
      </c>
      <c r="B213" s="34" t="s">
        <v>4207</v>
      </c>
      <c r="C213" s="11">
        <v>2.66</v>
      </c>
      <c r="D213" s="11">
        <v>2.66</v>
      </c>
      <c r="E213" s="11"/>
      <c r="F213" s="11"/>
      <c r="G213" s="11"/>
      <c r="H213" s="11"/>
      <c r="I213" s="11"/>
      <c r="J213" s="11"/>
      <c r="K213" s="28">
        <f t="shared" si="4"/>
        <v>106.4</v>
      </c>
    </row>
    <row r="214" spans="1:11" ht="24" customHeight="1">
      <c r="A214" s="9">
        <v>198</v>
      </c>
      <c r="B214" s="34" t="s">
        <v>3471</v>
      </c>
      <c r="C214" s="11">
        <v>4.44</v>
      </c>
      <c r="D214" s="11">
        <v>4.44</v>
      </c>
      <c r="E214" s="11"/>
      <c r="F214" s="11"/>
      <c r="G214" s="11"/>
      <c r="H214" s="11"/>
      <c r="I214" s="11"/>
      <c r="J214" s="11"/>
      <c r="K214" s="28">
        <f t="shared" si="4"/>
        <v>177.60000000000002</v>
      </c>
    </row>
    <row r="215" spans="1:11" ht="24" customHeight="1">
      <c r="A215" s="9">
        <v>199</v>
      </c>
      <c r="B215" s="34" t="s">
        <v>2932</v>
      </c>
      <c r="C215" s="11">
        <v>4.51</v>
      </c>
      <c r="D215" s="11">
        <v>4.51</v>
      </c>
      <c r="E215" s="11"/>
      <c r="F215" s="11"/>
      <c r="G215" s="11"/>
      <c r="H215" s="11"/>
      <c r="I215" s="11"/>
      <c r="J215" s="11"/>
      <c r="K215" s="28">
        <f t="shared" si="4"/>
        <v>180.39999999999998</v>
      </c>
    </row>
    <row r="216" spans="1:11" s="18" customFormat="1" ht="24" customHeight="1">
      <c r="A216" s="14"/>
      <c r="B216" s="15" t="s">
        <v>4269</v>
      </c>
      <c r="C216" s="17">
        <f>SUM(C194:C215)</f>
        <v>73.2</v>
      </c>
      <c r="D216" s="17">
        <f>SUM(D194:D215)</f>
        <v>73.2</v>
      </c>
      <c r="E216" s="17"/>
      <c r="F216" s="17"/>
      <c r="G216" s="17"/>
      <c r="H216" s="17"/>
      <c r="I216" s="17"/>
      <c r="J216" s="17"/>
      <c r="K216" s="31">
        <f>SUM(K194:K215)</f>
        <v>2928.0000000000005</v>
      </c>
    </row>
    <row r="217" spans="1:11" ht="24" customHeight="1">
      <c r="A217" s="9">
        <v>200</v>
      </c>
      <c r="B217" s="34" t="s">
        <v>3450</v>
      </c>
      <c r="C217" s="11">
        <v>1.14</v>
      </c>
      <c r="D217" s="11">
        <v>1.14</v>
      </c>
      <c r="E217" s="11"/>
      <c r="F217" s="11"/>
      <c r="G217" s="11"/>
      <c r="H217" s="11"/>
      <c r="I217" s="11"/>
      <c r="J217" s="11"/>
      <c r="K217" s="28">
        <f t="shared" si="4"/>
        <v>45.599999999999994</v>
      </c>
    </row>
    <row r="218" spans="1:11" ht="24" customHeight="1">
      <c r="A218" s="9">
        <v>201</v>
      </c>
      <c r="B218" s="34" t="s">
        <v>4130</v>
      </c>
      <c r="C218" s="11">
        <v>3.92</v>
      </c>
      <c r="D218" s="11">
        <v>3.92</v>
      </c>
      <c r="E218" s="11"/>
      <c r="F218" s="11"/>
      <c r="G218" s="11"/>
      <c r="H218" s="11"/>
      <c r="I218" s="11"/>
      <c r="J218" s="11"/>
      <c r="K218" s="28">
        <f t="shared" si="4"/>
        <v>156.8</v>
      </c>
    </row>
    <row r="219" spans="1:11" ht="24" customHeight="1">
      <c r="A219" s="9">
        <v>202</v>
      </c>
      <c r="B219" s="34" t="s">
        <v>4195</v>
      </c>
      <c r="C219" s="11">
        <v>1.48</v>
      </c>
      <c r="D219" s="11">
        <v>1.48</v>
      </c>
      <c r="E219" s="11"/>
      <c r="F219" s="11"/>
      <c r="G219" s="11"/>
      <c r="H219" s="11"/>
      <c r="I219" s="11"/>
      <c r="J219" s="11"/>
      <c r="K219" s="28">
        <f t="shared" si="4"/>
        <v>59.2</v>
      </c>
    </row>
    <row r="220" spans="1:11" ht="24" customHeight="1">
      <c r="A220" s="9">
        <v>203</v>
      </c>
      <c r="B220" s="34" t="s">
        <v>1029</v>
      </c>
      <c r="C220" s="11">
        <v>10.22</v>
      </c>
      <c r="D220" s="11">
        <v>10.22</v>
      </c>
      <c r="E220" s="11"/>
      <c r="F220" s="11"/>
      <c r="G220" s="11"/>
      <c r="H220" s="11"/>
      <c r="I220" s="11"/>
      <c r="J220" s="11"/>
      <c r="K220" s="28">
        <f t="shared" si="4"/>
        <v>408.8</v>
      </c>
    </row>
    <row r="221" spans="1:11" ht="24" customHeight="1">
      <c r="A221" s="9">
        <v>204</v>
      </c>
      <c r="B221" s="34" t="s">
        <v>2363</v>
      </c>
      <c r="C221" s="11">
        <v>2.66</v>
      </c>
      <c r="D221" s="11">
        <v>2.66</v>
      </c>
      <c r="E221" s="11"/>
      <c r="F221" s="11"/>
      <c r="G221" s="11"/>
      <c r="H221" s="11"/>
      <c r="I221" s="11"/>
      <c r="J221" s="11"/>
      <c r="K221" s="28">
        <f t="shared" si="4"/>
        <v>106.4</v>
      </c>
    </row>
    <row r="222" spans="1:11" ht="24" customHeight="1">
      <c r="A222" s="9">
        <v>205</v>
      </c>
      <c r="B222" s="34" t="s">
        <v>4147</v>
      </c>
      <c r="C222" s="11">
        <v>3.2</v>
      </c>
      <c r="D222" s="11">
        <v>3.2</v>
      </c>
      <c r="E222" s="11"/>
      <c r="F222" s="11"/>
      <c r="G222" s="11"/>
      <c r="H222" s="11"/>
      <c r="I222" s="11"/>
      <c r="J222" s="11"/>
      <c r="K222" s="28">
        <f t="shared" si="4"/>
        <v>128</v>
      </c>
    </row>
    <row r="223" spans="1:11" ht="24" customHeight="1">
      <c r="A223" s="9">
        <v>206</v>
      </c>
      <c r="B223" s="34" t="s">
        <v>4131</v>
      </c>
      <c r="C223" s="11">
        <v>4.55</v>
      </c>
      <c r="D223" s="11">
        <v>4.55</v>
      </c>
      <c r="E223" s="11"/>
      <c r="F223" s="11"/>
      <c r="G223" s="11"/>
      <c r="H223" s="11"/>
      <c r="I223" s="11"/>
      <c r="J223" s="11"/>
      <c r="K223" s="28">
        <f t="shared" si="4"/>
        <v>182</v>
      </c>
    </row>
    <row r="224" spans="1:11" ht="24" customHeight="1">
      <c r="A224" s="9">
        <v>207</v>
      </c>
      <c r="B224" s="34" t="s">
        <v>4149</v>
      </c>
      <c r="C224" s="36">
        <v>2.66</v>
      </c>
      <c r="D224" s="11">
        <v>2.66</v>
      </c>
      <c r="E224" s="11"/>
      <c r="F224" s="11"/>
      <c r="G224" s="11"/>
      <c r="H224" s="11"/>
      <c r="I224" s="11"/>
      <c r="J224" s="11"/>
      <c r="K224" s="28">
        <f t="shared" si="4"/>
        <v>106.4</v>
      </c>
    </row>
    <row r="225" spans="1:11" ht="24" customHeight="1">
      <c r="A225" s="9">
        <v>208</v>
      </c>
      <c r="B225" s="34" t="s">
        <v>3448</v>
      </c>
      <c r="C225" s="11">
        <v>3.1</v>
      </c>
      <c r="D225" s="11">
        <v>3.1</v>
      </c>
      <c r="E225" s="11"/>
      <c r="F225" s="11"/>
      <c r="G225" s="11"/>
      <c r="H225" s="11"/>
      <c r="I225" s="11"/>
      <c r="J225" s="11"/>
      <c r="K225" s="28">
        <f t="shared" si="4"/>
        <v>124</v>
      </c>
    </row>
    <row r="226" spans="1:11" ht="24" customHeight="1">
      <c r="A226" s="9">
        <v>209</v>
      </c>
      <c r="B226" s="34" t="s">
        <v>4142</v>
      </c>
      <c r="C226" s="11">
        <v>3.7</v>
      </c>
      <c r="D226" s="11">
        <v>3.7</v>
      </c>
      <c r="E226" s="11"/>
      <c r="F226" s="11"/>
      <c r="G226" s="11"/>
      <c r="H226" s="11"/>
      <c r="I226" s="11"/>
      <c r="J226" s="11"/>
      <c r="K226" s="28">
        <f t="shared" si="4"/>
        <v>148</v>
      </c>
    </row>
    <row r="227" spans="1:11" ht="24" customHeight="1">
      <c r="A227" s="9">
        <v>210</v>
      </c>
      <c r="B227" s="34" t="s">
        <v>4132</v>
      </c>
      <c r="C227" s="11">
        <v>1.07</v>
      </c>
      <c r="D227" s="11">
        <v>1.07</v>
      </c>
      <c r="E227" s="11"/>
      <c r="F227" s="11"/>
      <c r="G227" s="11"/>
      <c r="H227" s="11"/>
      <c r="I227" s="11"/>
      <c r="J227" s="11"/>
      <c r="K227" s="28">
        <f t="shared" si="4"/>
        <v>42.800000000000004</v>
      </c>
    </row>
    <row r="228" spans="1:11" ht="24" customHeight="1">
      <c r="A228" s="9">
        <v>211</v>
      </c>
      <c r="B228" s="34" t="s">
        <v>2349</v>
      </c>
      <c r="C228" s="11">
        <v>0.62</v>
      </c>
      <c r="D228" s="11">
        <v>0.62</v>
      </c>
      <c r="E228" s="11"/>
      <c r="F228" s="11"/>
      <c r="G228" s="11"/>
      <c r="H228" s="11"/>
      <c r="I228" s="11"/>
      <c r="J228" s="11"/>
      <c r="K228" s="28">
        <f t="shared" si="4"/>
        <v>24.8</v>
      </c>
    </row>
    <row r="229" spans="1:11" ht="24" customHeight="1">
      <c r="A229" s="9">
        <v>212</v>
      </c>
      <c r="B229" s="34" t="s">
        <v>2350</v>
      </c>
      <c r="C229" s="11">
        <v>3.46</v>
      </c>
      <c r="D229" s="11">
        <v>3.46</v>
      </c>
      <c r="E229" s="11"/>
      <c r="F229" s="11"/>
      <c r="G229" s="11"/>
      <c r="H229" s="11"/>
      <c r="I229" s="11"/>
      <c r="J229" s="11"/>
      <c r="K229" s="28">
        <f t="shared" si="4"/>
        <v>138.4</v>
      </c>
    </row>
    <row r="230" spans="1:11" ht="24" customHeight="1">
      <c r="A230" s="9">
        <v>213</v>
      </c>
      <c r="B230" s="34" t="s">
        <v>2347</v>
      </c>
      <c r="C230" s="11">
        <v>0.74</v>
      </c>
      <c r="D230" s="11">
        <v>0.74</v>
      </c>
      <c r="E230" s="11"/>
      <c r="F230" s="11"/>
      <c r="G230" s="11"/>
      <c r="H230" s="11"/>
      <c r="I230" s="11"/>
      <c r="J230" s="11"/>
      <c r="K230" s="28">
        <f t="shared" si="4"/>
        <v>29.6</v>
      </c>
    </row>
    <row r="231" spans="1:11" ht="24" customHeight="1">
      <c r="A231" s="9">
        <v>214</v>
      </c>
      <c r="B231" s="34" t="s">
        <v>2382</v>
      </c>
      <c r="C231" s="11">
        <v>22</v>
      </c>
      <c r="D231" s="11">
        <v>22</v>
      </c>
      <c r="E231" s="11"/>
      <c r="F231" s="11"/>
      <c r="G231" s="11"/>
      <c r="H231" s="11"/>
      <c r="I231" s="11"/>
      <c r="J231" s="11"/>
      <c r="K231" s="28">
        <f t="shared" si="4"/>
        <v>880</v>
      </c>
    </row>
    <row r="232" spans="1:11" ht="24" customHeight="1">
      <c r="A232" s="9">
        <v>215</v>
      </c>
      <c r="B232" s="34" t="s">
        <v>761</v>
      </c>
      <c r="C232" s="11">
        <v>22</v>
      </c>
      <c r="D232" s="11">
        <v>22</v>
      </c>
      <c r="E232" s="11"/>
      <c r="F232" s="11"/>
      <c r="G232" s="11"/>
      <c r="H232" s="11"/>
      <c r="I232" s="11"/>
      <c r="J232" s="11"/>
      <c r="K232" s="28">
        <f t="shared" si="4"/>
        <v>880</v>
      </c>
    </row>
    <row r="233" spans="1:11" ht="24" customHeight="1">
      <c r="A233" s="9">
        <v>216</v>
      </c>
      <c r="B233" s="34" t="s">
        <v>4148</v>
      </c>
      <c r="C233" s="11">
        <v>4.34</v>
      </c>
      <c r="D233" s="11">
        <v>4.34</v>
      </c>
      <c r="E233" s="11"/>
      <c r="F233" s="11"/>
      <c r="G233" s="11"/>
      <c r="H233" s="11"/>
      <c r="I233" s="11"/>
      <c r="J233" s="11"/>
      <c r="K233" s="28">
        <f t="shared" si="4"/>
        <v>173.6</v>
      </c>
    </row>
    <row r="234" spans="1:11" ht="24" customHeight="1">
      <c r="A234" s="9">
        <v>217</v>
      </c>
      <c r="B234" s="34" t="s">
        <v>2359</v>
      </c>
      <c r="C234" s="11">
        <v>2.63</v>
      </c>
      <c r="D234" s="11">
        <v>2.63</v>
      </c>
      <c r="E234" s="11"/>
      <c r="F234" s="11"/>
      <c r="G234" s="11"/>
      <c r="H234" s="11"/>
      <c r="I234" s="11"/>
      <c r="J234" s="11"/>
      <c r="K234" s="28">
        <f t="shared" si="4"/>
        <v>105.19999999999999</v>
      </c>
    </row>
    <row r="235" spans="1:11" ht="24" customHeight="1">
      <c r="A235" s="9">
        <v>218</v>
      </c>
      <c r="B235" s="34" t="s">
        <v>3446</v>
      </c>
      <c r="C235" s="11">
        <v>2.89</v>
      </c>
      <c r="D235" s="11">
        <v>2.89</v>
      </c>
      <c r="E235" s="11"/>
      <c r="F235" s="11"/>
      <c r="G235" s="11"/>
      <c r="H235" s="11"/>
      <c r="I235" s="11"/>
      <c r="J235" s="11"/>
      <c r="K235" s="28">
        <f t="shared" si="4"/>
        <v>115.60000000000001</v>
      </c>
    </row>
    <row r="236" spans="1:11" ht="24" customHeight="1">
      <c r="A236" s="9">
        <v>219</v>
      </c>
      <c r="B236" s="34" t="s">
        <v>3475</v>
      </c>
      <c r="C236" s="11">
        <v>0.65</v>
      </c>
      <c r="D236" s="11">
        <v>0.65</v>
      </c>
      <c r="E236" s="11"/>
      <c r="F236" s="11"/>
      <c r="G236" s="11"/>
      <c r="H236" s="11"/>
      <c r="I236" s="11"/>
      <c r="J236" s="11"/>
      <c r="K236" s="28">
        <f t="shared" si="4"/>
        <v>26</v>
      </c>
    </row>
    <row r="237" spans="1:11" ht="24" customHeight="1">
      <c r="A237" s="9">
        <v>220</v>
      </c>
      <c r="B237" s="34" t="s">
        <v>4209</v>
      </c>
      <c r="C237" s="11">
        <v>2.13</v>
      </c>
      <c r="D237" s="11">
        <v>2.13</v>
      </c>
      <c r="E237" s="11"/>
      <c r="F237" s="11"/>
      <c r="G237" s="11"/>
      <c r="H237" s="11"/>
      <c r="I237" s="11"/>
      <c r="J237" s="11"/>
      <c r="K237" s="28">
        <f t="shared" si="4"/>
        <v>85.19999999999999</v>
      </c>
    </row>
    <row r="238" spans="1:11" ht="24" customHeight="1">
      <c r="A238" s="9">
        <v>221</v>
      </c>
      <c r="B238" s="34" t="s">
        <v>4143</v>
      </c>
      <c r="C238" s="11">
        <v>3.1</v>
      </c>
      <c r="D238" s="11">
        <v>3.1</v>
      </c>
      <c r="E238" s="11"/>
      <c r="F238" s="11"/>
      <c r="G238" s="11"/>
      <c r="H238" s="11"/>
      <c r="I238" s="11"/>
      <c r="J238" s="11"/>
      <c r="K238" s="28">
        <f t="shared" si="4"/>
        <v>124</v>
      </c>
    </row>
    <row r="239" spans="1:11" s="18" customFormat="1" ht="24" customHeight="1">
      <c r="A239" s="14"/>
      <c r="B239" s="15" t="s">
        <v>4269</v>
      </c>
      <c r="C239" s="17">
        <f>SUM(C217:C238)</f>
        <v>102.26</v>
      </c>
      <c r="D239" s="17">
        <f>SUM(D217:D238)</f>
        <v>102.26</v>
      </c>
      <c r="E239" s="17"/>
      <c r="F239" s="17"/>
      <c r="G239" s="17"/>
      <c r="H239" s="17"/>
      <c r="I239" s="17"/>
      <c r="J239" s="17"/>
      <c r="K239" s="31">
        <f>SUM(K217:K238)</f>
        <v>4090.3999999999996</v>
      </c>
    </row>
    <row r="240" spans="1:11" ht="23.25" customHeight="1">
      <c r="A240" s="9">
        <v>222</v>
      </c>
      <c r="B240" s="26" t="s">
        <v>4138</v>
      </c>
      <c r="C240" s="11">
        <v>1.6</v>
      </c>
      <c r="D240" s="11">
        <v>1.6</v>
      </c>
      <c r="E240" s="11"/>
      <c r="F240" s="11"/>
      <c r="G240" s="11"/>
      <c r="H240" s="11"/>
      <c r="I240" s="11"/>
      <c r="J240" s="11"/>
      <c r="K240" s="28">
        <f t="shared" si="4"/>
        <v>64</v>
      </c>
    </row>
    <row r="241" spans="1:11" ht="23.25" customHeight="1">
      <c r="A241" s="9">
        <v>223</v>
      </c>
      <c r="B241" s="34" t="s">
        <v>3473</v>
      </c>
      <c r="C241" s="11">
        <v>5.32</v>
      </c>
      <c r="D241" s="11">
        <v>5.32</v>
      </c>
      <c r="E241" s="11"/>
      <c r="F241" s="11"/>
      <c r="G241" s="11"/>
      <c r="H241" s="11"/>
      <c r="I241" s="11"/>
      <c r="J241" s="11"/>
      <c r="K241" s="28">
        <f t="shared" si="4"/>
        <v>212.8</v>
      </c>
    </row>
    <row r="242" spans="1:11" ht="23.25" customHeight="1">
      <c r="A242" s="9">
        <v>224</v>
      </c>
      <c r="B242" s="34" t="s">
        <v>2361</v>
      </c>
      <c r="C242" s="11">
        <v>2</v>
      </c>
      <c r="D242" s="11">
        <v>2</v>
      </c>
      <c r="E242" s="11"/>
      <c r="F242" s="11"/>
      <c r="G242" s="11"/>
      <c r="H242" s="11"/>
      <c r="I242" s="11"/>
      <c r="J242" s="11"/>
      <c r="K242" s="28">
        <f t="shared" si="4"/>
        <v>80</v>
      </c>
    </row>
    <row r="243" spans="1:11" ht="23.25" customHeight="1">
      <c r="A243" s="9">
        <v>225</v>
      </c>
      <c r="B243" s="34" t="s">
        <v>2351</v>
      </c>
      <c r="C243" s="11">
        <v>0.74</v>
      </c>
      <c r="D243" s="11">
        <v>0.74</v>
      </c>
      <c r="E243" s="11"/>
      <c r="F243" s="11"/>
      <c r="G243" s="11"/>
      <c r="H243" s="11"/>
      <c r="I243" s="11"/>
      <c r="J243" s="11"/>
      <c r="K243" s="28">
        <f t="shared" si="4"/>
        <v>29.6</v>
      </c>
    </row>
    <row r="244" spans="1:11" ht="23.25" customHeight="1">
      <c r="A244" s="9">
        <v>226</v>
      </c>
      <c r="B244" s="34" t="s">
        <v>3484</v>
      </c>
      <c r="C244" s="11">
        <v>3.2</v>
      </c>
      <c r="D244" s="11">
        <v>3.2</v>
      </c>
      <c r="E244" s="11"/>
      <c r="F244" s="11"/>
      <c r="G244" s="11"/>
      <c r="H244" s="11"/>
      <c r="I244" s="11"/>
      <c r="J244" s="11"/>
      <c r="K244" s="28">
        <f t="shared" si="4"/>
        <v>128</v>
      </c>
    </row>
    <row r="245" spans="1:11" ht="23.25" customHeight="1">
      <c r="A245" s="9">
        <v>227</v>
      </c>
      <c r="B245" s="34" t="s">
        <v>2352</v>
      </c>
      <c r="C245" s="11">
        <v>2.96</v>
      </c>
      <c r="D245" s="11">
        <v>2.96</v>
      </c>
      <c r="E245" s="11"/>
      <c r="F245" s="11"/>
      <c r="G245" s="11"/>
      <c r="H245" s="11"/>
      <c r="I245" s="11"/>
      <c r="J245" s="11"/>
      <c r="K245" s="28">
        <f t="shared" si="4"/>
        <v>118.4</v>
      </c>
    </row>
    <row r="246" spans="1:11" ht="23.25" customHeight="1">
      <c r="A246" s="9">
        <v>228</v>
      </c>
      <c r="B246" s="26" t="s">
        <v>4139</v>
      </c>
      <c r="C246" s="11">
        <v>2.13</v>
      </c>
      <c r="D246" s="11">
        <v>2.13</v>
      </c>
      <c r="E246" s="11"/>
      <c r="F246" s="11"/>
      <c r="G246" s="11"/>
      <c r="H246" s="11"/>
      <c r="I246" s="11"/>
      <c r="J246" s="11"/>
      <c r="K246" s="28">
        <f t="shared" si="4"/>
        <v>85.19999999999999</v>
      </c>
    </row>
    <row r="247" spans="1:11" ht="23.25" customHeight="1">
      <c r="A247" s="9">
        <v>229</v>
      </c>
      <c r="B247" s="34" t="s">
        <v>2375</v>
      </c>
      <c r="C247" s="11">
        <v>0.48</v>
      </c>
      <c r="D247" s="11">
        <v>0.48</v>
      </c>
      <c r="E247" s="11"/>
      <c r="F247" s="11"/>
      <c r="G247" s="11"/>
      <c r="H247" s="11"/>
      <c r="I247" s="11"/>
      <c r="J247" s="11"/>
      <c r="K247" s="28">
        <f t="shared" si="4"/>
        <v>19.2</v>
      </c>
    </row>
    <row r="248" spans="1:11" ht="23.25" customHeight="1">
      <c r="A248" s="9">
        <v>230</v>
      </c>
      <c r="B248" s="34" t="s">
        <v>4194</v>
      </c>
      <c r="C248" s="11">
        <v>3.12</v>
      </c>
      <c r="D248" s="11">
        <v>3.12</v>
      </c>
      <c r="E248" s="11"/>
      <c r="F248" s="11"/>
      <c r="G248" s="11"/>
      <c r="H248" s="11"/>
      <c r="I248" s="11"/>
      <c r="J248" s="11"/>
      <c r="K248" s="28">
        <f t="shared" si="4"/>
        <v>124.80000000000001</v>
      </c>
    </row>
    <row r="249" spans="1:11" ht="23.25" customHeight="1">
      <c r="A249" s="9">
        <v>231</v>
      </c>
      <c r="B249" s="34" t="s">
        <v>3472</v>
      </c>
      <c r="C249" s="36">
        <v>3.92</v>
      </c>
      <c r="D249" s="11">
        <v>3.92</v>
      </c>
      <c r="E249" s="11"/>
      <c r="F249" s="11"/>
      <c r="G249" s="11"/>
      <c r="H249" s="11"/>
      <c r="I249" s="11"/>
      <c r="J249" s="11"/>
      <c r="K249" s="28">
        <f t="shared" si="4"/>
        <v>156.8</v>
      </c>
    </row>
    <row r="250" spans="1:11" ht="23.25" customHeight="1">
      <c r="A250" s="9">
        <v>232</v>
      </c>
      <c r="B250" s="34" t="s">
        <v>4208</v>
      </c>
      <c r="C250" s="11">
        <v>5.18</v>
      </c>
      <c r="D250" s="11">
        <v>5.18</v>
      </c>
      <c r="E250" s="11"/>
      <c r="F250" s="11"/>
      <c r="G250" s="11"/>
      <c r="H250" s="11"/>
      <c r="I250" s="11"/>
      <c r="J250" s="11"/>
      <c r="K250" s="28">
        <f t="shared" si="4"/>
        <v>207.2</v>
      </c>
    </row>
    <row r="251" spans="1:11" ht="23.25" customHeight="1">
      <c r="A251" s="9">
        <v>233</v>
      </c>
      <c r="B251" s="34" t="s">
        <v>4197</v>
      </c>
      <c r="C251" s="11">
        <v>3.7</v>
      </c>
      <c r="D251" s="11">
        <v>3.7</v>
      </c>
      <c r="E251" s="11"/>
      <c r="F251" s="11"/>
      <c r="G251" s="11"/>
      <c r="H251" s="11"/>
      <c r="I251" s="11"/>
      <c r="J251" s="11"/>
      <c r="K251" s="28">
        <f t="shared" si="4"/>
        <v>148</v>
      </c>
    </row>
    <row r="252" spans="1:11" ht="23.25" customHeight="1">
      <c r="A252" s="9">
        <v>234</v>
      </c>
      <c r="B252" s="34" t="s">
        <v>4211</v>
      </c>
      <c r="C252" s="11">
        <v>0.74</v>
      </c>
      <c r="D252" s="11">
        <v>0.74</v>
      </c>
      <c r="E252" s="11"/>
      <c r="F252" s="11"/>
      <c r="G252" s="11"/>
      <c r="H252" s="11"/>
      <c r="I252" s="11"/>
      <c r="J252" s="11"/>
      <c r="K252" s="28">
        <f t="shared" si="4"/>
        <v>29.6</v>
      </c>
    </row>
    <row r="253" spans="1:11" ht="23.25" customHeight="1">
      <c r="A253" s="9">
        <v>235</v>
      </c>
      <c r="B253" s="34" t="s">
        <v>3487</v>
      </c>
      <c r="C253" s="11">
        <v>5.08</v>
      </c>
      <c r="D253" s="11">
        <v>5.08</v>
      </c>
      <c r="E253" s="11"/>
      <c r="F253" s="11"/>
      <c r="G253" s="11"/>
      <c r="H253" s="11"/>
      <c r="I253" s="11"/>
      <c r="J253" s="11"/>
      <c r="K253" s="28">
        <f t="shared" si="4"/>
        <v>203.2</v>
      </c>
    </row>
    <row r="254" spans="1:11" ht="23.25" customHeight="1">
      <c r="A254" s="9">
        <v>236</v>
      </c>
      <c r="B254" s="26" t="s">
        <v>2345</v>
      </c>
      <c r="C254" s="11">
        <v>2.48</v>
      </c>
      <c r="D254" s="11">
        <v>2.48</v>
      </c>
      <c r="E254" s="11"/>
      <c r="F254" s="11"/>
      <c r="G254" s="11"/>
      <c r="H254" s="11"/>
      <c r="I254" s="11"/>
      <c r="J254" s="11"/>
      <c r="K254" s="28">
        <f t="shared" si="4"/>
        <v>99.2</v>
      </c>
    </row>
    <row r="255" spans="1:11" ht="23.25" customHeight="1">
      <c r="A255" s="9">
        <v>237</v>
      </c>
      <c r="B255" s="34" t="s">
        <v>3486</v>
      </c>
      <c r="C255" s="36">
        <v>0.72</v>
      </c>
      <c r="D255" s="11">
        <v>0.72</v>
      </c>
      <c r="E255" s="11"/>
      <c r="F255" s="11"/>
      <c r="G255" s="11"/>
      <c r="H255" s="11"/>
      <c r="I255" s="11"/>
      <c r="J255" s="11"/>
      <c r="K255" s="28">
        <f t="shared" si="4"/>
        <v>28.799999999999997</v>
      </c>
    </row>
    <row r="256" spans="1:11" ht="23.25" customHeight="1">
      <c r="A256" s="9">
        <v>238</v>
      </c>
      <c r="B256" s="34" t="s">
        <v>2348</v>
      </c>
      <c r="C256" s="11">
        <v>1.48</v>
      </c>
      <c r="D256" s="11">
        <v>1.48</v>
      </c>
      <c r="E256" s="11"/>
      <c r="F256" s="11"/>
      <c r="G256" s="11"/>
      <c r="H256" s="11"/>
      <c r="I256" s="11"/>
      <c r="J256" s="11"/>
      <c r="K256" s="28">
        <f t="shared" si="4"/>
        <v>59.2</v>
      </c>
    </row>
    <row r="257" spans="1:11" ht="23.25" customHeight="1">
      <c r="A257" s="9">
        <v>239</v>
      </c>
      <c r="B257" s="34" t="s">
        <v>3442</v>
      </c>
      <c r="C257" s="11">
        <v>3.73</v>
      </c>
      <c r="D257" s="11">
        <v>3.73</v>
      </c>
      <c r="E257" s="11"/>
      <c r="F257" s="11"/>
      <c r="G257" s="11"/>
      <c r="H257" s="11"/>
      <c r="I257" s="11"/>
      <c r="J257" s="11"/>
      <c r="K257" s="28">
        <f t="shared" si="4"/>
        <v>149.2</v>
      </c>
    </row>
    <row r="258" spans="1:11" ht="23.25" customHeight="1">
      <c r="A258" s="9">
        <v>240</v>
      </c>
      <c r="B258" s="34" t="s">
        <v>3443</v>
      </c>
      <c r="C258" s="28">
        <v>0.74</v>
      </c>
      <c r="D258" s="28">
        <v>0.74</v>
      </c>
      <c r="E258" s="11"/>
      <c r="F258" s="11"/>
      <c r="G258" s="11"/>
      <c r="H258" s="11"/>
      <c r="I258" s="11"/>
      <c r="J258" s="11"/>
      <c r="K258" s="28">
        <f t="shared" si="4"/>
        <v>29.6</v>
      </c>
    </row>
    <row r="259" spans="1:11" ht="23.25" customHeight="1">
      <c r="A259" s="9">
        <v>241</v>
      </c>
      <c r="B259" s="34" t="s">
        <v>2353</v>
      </c>
      <c r="C259" s="11">
        <v>2.94</v>
      </c>
      <c r="D259" s="11">
        <v>2.94</v>
      </c>
      <c r="E259" s="11"/>
      <c r="F259" s="11"/>
      <c r="G259" s="11"/>
      <c r="H259" s="11"/>
      <c r="I259" s="11"/>
      <c r="J259" s="11"/>
      <c r="K259" s="28">
        <f t="shared" si="4"/>
        <v>117.6</v>
      </c>
    </row>
    <row r="260" spans="1:11" ht="23.25" customHeight="1">
      <c r="A260" s="9">
        <v>242</v>
      </c>
      <c r="B260" s="34" t="s">
        <v>4196</v>
      </c>
      <c r="C260" s="11">
        <v>1.6</v>
      </c>
      <c r="D260" s="11">
        <v>1.6</v>
      </c>
      <c r="E260" s="11"/>
      <c r="F260" s="11"/>
      <c r="G260" s="11"/>
      <c r="H260" s="11"/>
      <c r="I260" s="11"/>
      <c r="J260" s="11"/>
      <c r="K260" s="28">
        <f t="shared" si="4"/>
        <v>64</v>
      </c>
    </row>
    <row r="261" spans="1:11" ht="23.25" customHeight="1">
      <c r="A261" s="9">
        <v>243</v>
      </c>
      <c r="B261" s="34" t="s">
        <v>478</v>
      </c>
      <c r="C261" s="11">
        <v>4.66</v>
      </c>
      <c r="D261" s="11">
        <v>4.66</v>
      </c>
      <c r="E261" s="11"/>
      <c r="F261" s="11"/>
      <c r="G261" s="11"/>
      <c r="H261" s="11"/>
      <c r="I261" s="11"/>
      <c r="J261" s="11"/>
      <c r="K261" s="28">
        <f t="shared" si="4"/>
        <v>186.4</v>
      </c>
    </row>
    <row r="262" spans="1:11" s="18" customFormat="1" ht="23.25" customHeight="1">
      <c r="A262" s="14"/>
      <c r="B262" s="15" t="s">
        <v>4269</v>
      </c>
      <c r="C262" s="17">
        <f>SUM(C240:C261)</f>
        <v>58.519999999999996</v>
      </c>
      <c r="D262" s="17">
        <f>SUM(D240:D261)</f>
        <v>58.519999999999996</v>
      </c>
      <c r="E262" s="17"/>
      <c r="F262" s="17"/>
      <c r="G262" s="17"/>
      <c r="H262" s="17"/>
      <c r="I262" s="17"/>
      <c r="J262" s="17"/>
      <c r="K262" s="31">
        <f>SUM(K240:K261)</f>
        <v>2340.8</v>
      </c>
    </row>
    <row r="263" spans="1:11" s="18" customFormat="1" ht="26.25" customHeight="1">
      <c r="A263" s="4"/>
      <c r="B263" s="14" t="s">
        <v>1190</v>
      </c>
      <c r="C263" s="17">
        <f>C193+C216+C239+C262</f>
        <v>284.87</v>
      </c>
      <c r="D263" s="17">
        <f aca="true" t="shared" si="5" ref="D263:K263">D193+D216+D239+D262</f>
        <v>284.87</v>
      </c>
      <c r="E263" s="17">
        <f t="shared" si="5"/>
        <v>0</v>
      </c>
      <c r="F263" s="17">
        <f t="shared" si="5"/>
        <v>0</v>
      </c>
      <c r="G263" s="17">
        <f t="shared" si="5"/>
        <v>0</v>
      </c>
      <c r="H263" s="17">
        <f t="shared" si="5"/>
        <v>0</v>
      </c>
      <c r="I263" s="17">
        <f t="shared" si="5"/>
        <v>0</v>
      </c>
      <c r="J263" s="17">
        <f t="shared" si="5"/>
        <v>0</v>
      </c>
      <c r="K263" s="17">
        <f t="shared" si="5"/>
        <v>11394.8</v>
      </c>
    </row>
    <row r="264" spans="1:11" ht="25.5" customHeight="1">
      <c r="A264" s="56"/>
      <c r="B264" s="43" t="s">
        <v>1193</v>
      </c>
      <c r="C264" s="57"/>
      <c r="D264" s="57"/>
      <c r="E264" s="57"/>
      <c r="F264" s="57"/>
      <c r="G264" s="57"/>
      <c r="H264" s="57"/>
      <c r="I264" s="57"/>
      <c r="J264" s="57"/>
      <c r="K264" s="28"/>
    </row>
    <row r="265" spans="1:11" ht="21" customHeight="1">
      <c r="A265" s="9">
        <v>244</v>
      </c>
      <c r="B265" s="34" t="s">
        <v>3376</v>
      </c>
      <c r="C265" s="11">
        <v>3</v>
      </c>
      <c r="D265" s="11">
        <v>3</v>
      </c>
      <c r="E265" s="11"/>
      <c r="F265" s="11"/>
      <c r="G265" s="11"/>
      <c r="H265" s="11"/>
      <c r="I265" s="11"/>
      <c r="J265" s="11"/>
      <c r="K265" s="28">
        <f t="shared" si="4"/>
        <v>120</v>
      </c>
    </row>
    <row r="266" spans="1:11" ht="21" customHeight="1">
      <c r="A266" s="9">
        <v>245</v>
      </c>
      <c r="B266" s="34" t="s">
        <v>76</v>
      </c>
      <c r="C266" s="11">
        <v>0.91</v>
      </c>
      <c r="D266" s="11">
        <v>0.91</v>
      </c>
      <c r="E266" s="11"/>
      <c r="F266" s="11"/>
      <c r="G266" s="11"/>
      <c r="H266" s="11"/>
      <c r="I266" s="11"/>
      <c r="J266" s="11"/>
      <c r="K266" s="28">
        <f t="shared" si="4"/>
        <v>36.4</v>
      </c>
    </row>
    <row r="267" spans="1:11" ht="21" customHeight="1">
      <c r="A267" s="9">
        <v>246</v>
      </c>
      <c r="B267" s="34" t="s">
        <v>2548</v>
      </c>
      <c r="C267" s="11">
        <v>2.72</v>
      </c>
      <c r="D267" s="11">
        <v>2.72</v>
      </c>
      <c r="E267" s="11"/>
      <c r="F267" s="11"/>
      <c r="G267" s="11"/>
      <c r="H267" s="11"/>
      <c r="I267" s="11"/>
      <c r="J267" s="11"/>
      <c r="K267" s="28">
        <f t="shared" si="4"/>
        <v>108.80000000000001</v>
      </c>
    </row>
    <row r="268" spans="1:11" ht="21" customHeight="1">
      <c r="A268" s="9">
        <v>247</v>
      </c>
      <c r="B268" s="34" t="s">
        <v>2545</v>
      </c>
      <c r="C268" s="11">
        <v>0.91</v>
      </c>
      <c r="D268" s="11">
        <v>0.91</v>
      </c>
      <c r="E268" s="11"/>
      <c r="F268" s="11"/>
      <c r="G268" s="11"/>
      <c r="H268" s="11"/>
      <c r="I268" s="11"/>
      <c r="J268" s="11"/>
      <c r="K268" s="28">
        <f t="shared" si="4"/>
        <v>36.4</v>
      </c>
    </row>
    <row r="269" spans="1:11" ht="21" customHeight="1">
      <c r="A269" s="9">
        <v>248</v>
      </c>
      <c r="B269" s="34" t="s">
        <v>2544</v>
      </c>
      <c r="C269" s="11">
        <v>0.91</v>
      </c>
      <c r="D269" s="11">
        <v>0.91</v>
      </c>
      <c r="E269" s="11"/>
      <c r="F269" s="11"/>
      <c r="G269" s="11"/>
      <c r="H269" s="11"/>
      <c r="I269" s="11"/>
      <c r="J269" s="11"/>
      <c r="K269" s="28">
        <f t="shared" si="4"/>
        <v>36.4</v>
      </c>
    </row>
    <row r="270" spans="1:11" ht="21" customHeight="1">
      <c r="A270" s="9">
        <v>249</v>
      </c>
      <c r="B270" s="34" t="s">
        <v>691</v>
      </c>
      <c r="C270" s="11">
        <v>6.36</v>
      </c>
      <c r="D270" s="11">
        <v>6.36</v>
      </c>
      <c r="E270" s="11"/>
      <c r="F270" s="11"/>
      <c r="G270" s="11"/>
      <c r="H270" s="11"/>
      <c r="I270" s="11"/>
      <c r="J270" s="11"/>
      <c r="K270" s="28">
        <f t="shared" si="4"/>
        <v>254.4</v>
      </c>
    </row>
    <row r="271" spans="1:11" ht="21" customHeight="1">
      <c r="A271" s="9">
        <v>250</v>
      </c>
      <c r="B271" s="34" t="s">
        <v>2561</v>
      </c>
      <c r="C271" s="11">
        <v>23.05</v>
      </c>
      <c r="D271" s="11">
        <v>23.05</v>
      </c>
      <c r="E271" s="11"/>
      <c r="F271" s="11"/>
      <c r="G271" s="11"/>
      <c r="H271" s="11"/>
      <c r="I271" s="11"/>
      <c r="J271" s="11"/>
      <c r="K271" s="28">
        <f t="shared" si="4"/>
        <v>922</v>
      </c>
    </row>
    <row r="272" spans="1:11" ht="21" customHeight="1">
      <c r="A272" s="9">
        <v>251</v>
      </c>
      <c r="B272" s="34" t="s">
        <v>2560</v>
      </c>
      <c r="C272" s="11">
        <v>1.7</v>
      </c>
      <c r="D272" s="11">
        <v>1.7</v>
      </c>
      <c r="E272" s="11"/>
      <c r="F272" s="11"/>
      <c r="G272" s="11"/>
      <c r="H272" s="11"/>
      <c r="I272" s="11"/>
      <c r="J272" s="11"/>
      <c r="K272" s="28">
        <f t="shared" si="4"/>
        <v>68</v>
      </c>
    </row>
    <row r="273" spans="1:11" ht="21" customHeight="1">
      <c r="A273" s="9">
        <v>252</v>
      </c>
      <c r="B273" s="26" t="s">
        <v>91</v>
      </c>
      <c r="C273" s="11">
        <v>2.68</v>
      </c>
      <c r="D273" s="11">
        <v>2.68</v>
      </c>
      <c r="E273" s="11"/>
      <c r="F273" s="11"/>
      <c r="G273" s="11"/>
      <c r="H273" s="11"/>
      <c r="I273" s="11"/>
      <c r="J273" s="11"/>
      <c r="K273" s="28">
        <f aca="true" t="shared" si="6" ref="K273:K338">C273*40</f>
        <v>107.2</v>
      </c>
    </row>
    <row r="274" spans="1:11" ht="21" customHeight="1">
      <c r="A274" s="9">
        <v>253</v>
      </c>
      <c r="B274" s="34" t="s">
        <v>66</v>
      </c>
      <c r="C274" s="11">
        <v>10.37</v>
      </c>
      <c r="D274" s="11">
        <v>10.37</v>
      </c>
      <c r="E274" s="11"/>
      <c r="F274" s="11"/>
      <c r="G274" s="11"/>
      <c r="H274" s="11"/>
      <c r="I274" s="11"/>
      <c r="J274" s="11"/>
      <c r="K274" s="28">
        <f t="shared" si="6"/>
        <v>414.79999999999995</v>
      </c>
    </row>
    <row r="275" spans="1:11" ht="21" customHeight="1">
      <c r="A275" s="9">
        <v>254</v>
      </c>
      <c r="B275" s="34" t="s">
        <v>718</v>
      </c>
      <c r="C275" s="11">
        <v>5.63</v>
      </c>
      <c r="D275" s="11">
        <v>5.63</v>
      </c>
      <c r="E275" s="11"/>
      <c r="F275" s="11"/>
      <c r="G275" s="11"/>
      <c r="H275" s="11"/>
      <c r="I275" s="11"/>
      <c r="J275" s="11"/>
      <c r="K275" s="28">
        <f t="shared" si="6"/>
        <v>225.2</v>
      </c>
    </row>
    <row r="276" spans="1:11" ht="21" customHeight="1">
      <c r="A276" s="9">
        <v>255</v>
      </c>
      <c r="B276" s="34" t="s">
        <v>760</v>
      </c>
      <c r="C276" s="11">
        <v>15</v>
      </c>
      <c r="D276" s="11">
        <v>15</v>
      </c>
      <c r="E276" s="11"/>
      <c r="F276" s="11"/>
      <c r="G276" s="11"/>
      <c r="H276" s="11"/>
      <c r="I276" s="11"/>
      <c r="J276" s="11"/>
      <c r="K276" s="28">
        <f t="shared" si="6"/>
        <v>600</v>
      </c>
    </row>
    <row r="277" spans="1:11" ht="21" customHeight="1">
      <c r="A277" s="9">
        <v>256</v>
      </c>
      <c r="B277" s="34" t="s">
        <v>2556</v>
      </c>
      <c r="C277" s="11">
        <v>3.63</v>
      </c>
      <c r="D277" s="11">
        <v>3.63</v>
      </c>
      <c r="E277" s="11"/>
      <c r="F277" s="11"/>
      <c r="G277" s="11"/>
      <c r="H277" s="11"/>
      <c r="I277" s="11"/>
      <c r="J277" s="11"/>
      <c r="K277" s="28">
        <f t="shared" si="6"/>
        <v>145.2</v>
      </c>
    </row>
    <row r="278" spans="1:11" s="18" customFormat="1" ht="21" customHeight="1">
      <c r="A278" s="9">
        <v>257</v>
      </c>
      <c r="B278" s="34" t="s">
        <v>2558</v>
      </c>
      <c r="C278" s="11">
        <v>2.72</v>
      </c>
      <c r="D278" s="11">
        <v>2.72</v>
      </c>
      <c r="E278" s="11"/>
      <c r="F278" s="11"/>
      <c r="G278" s="11"/>
      <c r="H278" s="11"/>
      <c r="I278" s="11"/>
      <c r="J278" s="11"/>
      <c r="K278" s="28">
        <f t="shared" si="6"/>
        <v>108.80000000000001</v>
      </c>
    </row>
    <row r="279" spans="1:11" ht="21" customHeight="1">
      <c r="A279" s="9">
        <v>258</v>
      </c>
      <c r="B279" s="34" t="s">
        <v>69</v>
      </c>
      <c r="C279" s="11">
        <v>3.55</v>
      </c>
      <c r="D279" s="11">
        <v>3.55</v>
      </c>
      <c r="E279" s="11"/>
      <c r="F279" s="11"/>
      <c r="G279" s="11"/>
      <c r="H279" s="11"/>
      <c r="I279" s="11"/>
      <c r="J279" s="11"/>
      <c r="K279" s="28">
        <f t="shared" si="6"/>
        <v>142</v>
      </c>
    </row>
    <row r="280" spans="1:11" ht="21" customHeight="1">
      <c r="A280" s="9">
        <v>259</v>
      </c>
      <c r="B280" s="34" t="s">
        <v>70</v>
      </c>
      <c r="C280" s="11">
        <v>4.54</v>
      </c>
      <c r="D280" s="11">
        <v>4.54</v>
      </c>
      <c r="E280" s="11"/>
      <c r="F280" s="11"/>
      <c r="G280" s="11"/>
      <c r="H280" s="11"/>
      <c r="I280" s="11"/>
      <c r="J280" s="11"/>
      <c r="K280" s="28">
        <f t="shared" si="6"/>
        <v>181.6</v>
      </c>
    </row>
    <row r="281" spans="1:11" ht="21" customHeight="1">
      <c r="A281" s="9">
        <v>260</v>
      </c>
      <c r="B281" s="34" t="s">
        <v>80</v>
      </c>
      <c r="C281" s="11">
        <v>6.2</v>
      </c>
      <c r="D281" s="11">
        <v>6.2</v>
      </c>
      <c r="E281" s="11"/>
      <c r="F281" s="11"/>
      <c r="G281" s="11"/>
      <c r="H281" s="11"/>
      <c r="I281" s="11"/>
      <c r="J281" s="11"/>
      <c r="K281" s="28">
        <f t="shared" si="6"/>
        <v>248</v>
      </c>
    </row>
    <row r="282" spans="1:11" ht="21" customHeight="1">
      <c r="A282" s="9">
        <v>261</v>
      </c>
      <c r="B282" s="34" t="s">
        <v>2380</v>
      </c>
      <c r="C282" s="11">
        <v>3.63</v>
      </c>
      <c r="D282" s="11">
        <v>3.63</v>
      </c>
      <c r="E282" s="11"/>
      <c r="F282" s="11"/>
      <c r="G282" s="11"/>
      <c r="H282" s="11"/>
      <c r="I282" s="11"/>
      <c r="J282" s="11"/>
      <c r="K282" s="28">
        <f t="shared" si="6"/>
        <v>145.2</v>
      </c>
    </row>
    <row r="283" spans="1:11" ht="21" customHeight="1">
      <c r="A283" s="9">
        <v>262</v>
      </c>
      <c r="B283" s="34" t="s">
        <v>2383</v>
      </c>
      <c r="C283" s="11">
        <v>0.91</v>
      </c>
      <c r="D283" s="11">
        <v>0.91</v>
      </c>
      <c r="E283" s="11"/>
      <c r="F283" s="11"/>
      <c r="G283" s="11"/>
      <c r="H283" s="11"/>
      <c r="I283" s="11"/>
      <c r="J283" s="11"/>
      <c r="K283" s="28">
        <f t="shared" si="6"/>
        <v>36.4</v>
      </c>
    </row>
    <row r="284" spans="1:11" ht="21" customHeight="1">
      <c r="A284" s="9">
        <v>263</v>
      </c>
      <c r="B284" s="34" t="s">
        <v>2379</v>
      </c>
      <c r="C284" s="11">
        <v>1</v>
      </c>
      <c r="D284" s="11">
        <v>1</v>
      </c>
      <c r="E284" s="11"/>
      <c r="F284" s="11"/>
      <c r="G284" s="11"/>
      <c r="H284" s="11"/>
      <c r="I284" s="11"/>
      <c r="J284" s="11"/>
      <c r="K284" s="28">
        <f t="shared" si="6"/>
        <v>40</v>
      </c>
    </row>
    <row r="285" spans="1:11" ht="21" customHeight="1">
      <c r="A285" s="9">
        <v>264</v>
      </c>
      <c r="B285" s="34" t="s">
        <v>2555</v>
      </c>
      <c r="C285" s="11">
        <v>3.63</v>
      </c>
      <c r="D285" s="11">
        <v>3.63</v>
      </c>
      <c r="E285" s="11"/>
      <c r="F285" s="11"/>
      <c r="G285" s="11"/>
      <c r="H285" s="11"/>
      <c r="I285" s="11"/>
      <c r="J285" s="11"/>
      <c r="K285" s="28">
        <f t="shared" si="6"/>
        <v>145.2</v>
      </c>
    </row>
    <row r="286" spans="1:11" ht="21" customHeight="1">
      <c r="A286" s="9">
        <v>265</v>
      </c>
      <c r="B286" s="34" t="s">
        <v>2377</v>
      </c>
      <c r="C286" s="36">
        <v>3.63</v>
      </c>
      <c r="D286" s="36">
        <v>3.63</v>
      </c>
      <c r="E286" s="11"/>
      <c r="F286" s="11"/>
      <c r="G286" s="11"/>
      <c r="H286" s="11"/>
      <c r="I286" s="11"/>
      <c r="J286" s="11"/>
      <c r="K286" s="28">
        <f t="shared" si="6"/>
        <v>145.2</v>
      </c>
    </row>
    <row r="287" spans="1:11" ht="21" customHeight="1">
      <c r="A287" s="9">
        <v>266</v>
      </c>
      <c r="B287" s="34" t="s">
        <v>2552</v>
      </c>
      <c r="C287" s="11">
        <v>5.35</v>
      </c>
      <c r="D287" s="11">
        <v>5.35</v>
      </c>
      <c r="E287" s="11"/>
      <c r="F287" s="11"/>
      <c r="G287" s="11"/>
      <c r="H287" s="11"/>
      <c r="I287" s="11"/>
      <c r="J287" s="11"/>
      <c r="K287" s="28">
        <f t="shared" si="6"/>
        <v>214</v>
      </c>
    </row>
    <row r="288" spans="1:11" ht="21" customHeight="1">
      <c r="A288" s="9">
        <v>267</v>
      </c>
      <c r="B288" s="34" t="s">
        <v>2547</v>
      </c>
      <c r="C288" s="11">
        <v>5.41</v>
      </c>
      <c r="D288" s="11">
        <v>5.41</v>
      </c>
      <c r="E288" s="11"/>
      <c r="F288" s="11"/>
      <c r="G288" s="11"/>
      <c r="H288" s="11"/>
      <c r="I288" s="11"/>
      <c r="J288" s="11"/>
      <c r="K288" s="28">
        <f t="shared" si="6"/>
        <v>216.4</v>
      </c>
    </row>
    <row r="289" spans="1:11" s="18" customFormat="1" ht="21" customHeight="1">
      <c r="A289" s="14"/>
      <c r="B289" s="15" t="s">
        <v>4269</v>
      </c>
      <c r="C289" s="17">
        <f>SUM(C265:C288)</f>
        <v>117.43999999999998</v>
      </c>
      <c r="D289" s="17">
        <f>SUM(D265:D288)</f>
        <v>117.43999999999998</v>
      </c>
      <c r="E289" s="17"/>
      <c r="F289" s="17"/>
      <c r="G289" s="17"/>
      <c r="H289" s="17"/>
      <c r="I289" s="17"/>
      <c r="J289" s="17"/>
      <c r="K289" s="31">
        <f>SUM(K265:K288)</f>
        <v>4697.599999999999</v>
      </c>
    </row>
    <row r="290" spans="1:11" ht="21" customHeight="1">
      <c r="A290" s="9">
        <v>268</v>
      </c>
      <c r="B290" s="34" t="s">
        <v>689</v>
      </c>
      <c r="C290" s="11">
        <v>4.33</v>
      </c>
      <c r="D290" s="11">
        <v>4.33</v>
      </c>
      <c r="E290" s="11"/>
      <c r="F290" s="11"/>
      <c r="G290" s="11"/>
      <c r="H290" s="11"/>
      <c r="I290" s="11"/>
      <c r="J290" s="11"/>
      <c r="K290" s="28">
        <f t="shared" si="6"/>
        <v>173.2</v>
      </c>
    </row>
    <row r="291" spans="1:11" ht="21" customHeight="1">
      <c r="A291" s="9">
        <v>269</v>
      </c>
      <c r="B291" s="34" t="s">
        <v>77</v>
      </c>
      <c r="C291" s="11">
        <v>4.53</v>
      </c>
      <c r="D291" s="11">
        <v>4.53</v>
      </c>
      <c r="E291" s="11"/>
      <c r="F291" s="11"/>
      <c r="G291" s="11"/>
      <c r="H291" s="11"/>
      <c r="I291" s="11"/>
      <c r="J291" s="11"/>
      <c r="K291" s="28">
        <f t="shared" si="6"/>
        <v>181.20000000000002</v>
      </c>
    </row>
    <row r="292" spans="1:11" ht="21" customHeight="1">
      <c r="A292" s="9">
        <v>270</v>
      </c>
      <c r="B292" s="26" t="s">
        <v>719</v>
      </c>
      <c r="C292" s="11">
        <v>4.52</v>
      </c>
      <c r="D292" s="11">
        <v>4.52</v>
      </c>
      <c r="E292" s="11"/>
      <c r="F292" s="11"/>
      <c r="G292" s="11"/>
      <c r="H292" s="11"/>
      <c r="I292" s="11"/>
      <c r="J292" s="11"/>
      <c r="K292" s="28">
        <f t="shared" si="6"/>
        <v>180.79999999999998</v>
      </c>
    </row>
    <row r="293" spans="1:11" ht="21" customHeight="1">
      <c r="A293" s="9">
        <v>271</v>
      </c>
      <c r="B293" s="34" t="s">
        <v>92</v>
      </c>
      <c r="C293" s="11">
        <v>1.82</v>
      </c>
      <c r="D293" s="11">
        <v>1.82</v>
      </c>
      <c r="E293" s="11"/>
      <c r="F293" s="11"/>
      <c r="G293" s="11"/>
      <c r="H293" s="11"/>
      <c r="I293" s="11"/>
      <c r="J293" s="11"/>
      <c r="K293" s="28">
        <f t="shared" si="6"/>
        <v>72.8</v>
      </c>
    </row>
    <row r="294" spans="1:11" ht="21" customHeight="1">
      <c r="A294" s="9">
        <v>272</v>
      </c>
      <c r="B294" s="26" t="s">
        <v>721</v>
      </c>
      <c r="C294" s="11">
        <v>47.37</v>
      </c>
      <c r="D294" s="11">
        <v>47.37</v>
      </c>
      <c r="E294" s="11"/>
      <c r="F294" s="11"/>
      <c r="G294" s="11"/>
      <c r="H294" s="11"/>
      <c r="I294" s="11"/>
      <c r="J294" s="11"/>
      <c r="K294" s="28">
        <f t="shared" si="6"/>
        <v>1894.8</v>
      </c>
    </row>
    <row r="295" spans="1:11" ht="21" customHeight="1">
      <c r="A295" s="9">
        <v>273</v>
      </c>
      <c r="B295" s="34" t="s">
        <v>2378</v>
      </c>
      <c r="C295" s="36">
        <v>9.65</v>
      </c>
      <c r="D295" s="36">
        <v>9.65</v>
      </c>
      <c r="E295" s="11"/>
      <c r="F295" s="11"/>
      <c r="G295" s="11"/>
      <c r="H295" s="11"/>
      <c r="I295" s="11"/>
      <c r="J295" s="11"/>
      <c r="K295" s="28">
        <f t="shared" si="6"/>
        <v>386</v>
      </c>
    </row>
    <row r="296" spans="1:11" ht="21" customHeight="1">
      <c r="A296" s="9">
        <v>274</v>
      </c>
      <c r="B296" s="34" t="s">
        <v>2553</v>
      </c>
      <c r="C296" s="11">
        <v>5.37</v>
      </c>
      <c r="D296" s="11">
        <v>5.37</v>
      </c>
      <c r="E296" s="11"/>
      <c r="F296" s="11"/>
      <c r="G296" s="11"/>
      <c r="H296" s="11"/>
      <c r="I296" s="11"/>
      <c r="J296" s="11"/>
      <c r="K296" s="28">
        <f t="shared" si="6"/>
        <v>214.8</v>
      </c>
    </row>
    <row r="297" spans="1:11" ht="21" customHeight="1">
      <c r="A297" s="9">
        <v>275</v>
      </c>
      <c r="B297" s="34" t="s">
        <v>81</v>
      </c>
      <c r="C297" s="11">
        <v>4.44</v>
      </c>
      <c r="D297" s="11">
        <v>4.44</v>
      </c>
      <c r="E297" s="11"/>
      <c r="F297" s="11"/>
      <c r="G297" s="11"/>
      <c r="H297" s="11"/>
      <c r="I297" s="11"/>
      <c r="J297" s="11"/>
      <c r="K297" s="28">
        <f t="shared" si="6"/>
        <v>177.60000000000002</v>
      </c>
    </row>
    <row r="298" spans="1:11" ht="21" customHeight="1">
      <c r="A298" s="9">
        <v>276</v>
      </c>
      <c r="B298" s="34" t="s">
        <v>71</v>
      </c>
      <c r="C298" s="11">
        <v>4.49</v>
      </c>
      <c r="D298" s="11">
        <v>4.49</v>
      </c>
      <c r="E298" s="11"/>
      <c r="F298" s="11"/>
      <c r="G298" s="11"/>
      <c r="H298" s="11"/>
      <c r="I298" s="11"/>
      <c r="J298" s="11"/>
      <c r="K298" s="28">
        <f t="shared" si="6"/>
        <v>179.60000000000002</v>
      </c>
    </row>
    <row r="299" spans="1:11" ht="21" customHeight="1">
      <c r="A299" s="9">
        <v>277</v>
      </c>
      <c r="B299" s="34" t="s">
        <v>78</v>
      </c>
      <c r="C299" s="11">
        <v>6.3</v>
      </c>
      <c r="D299" s="11">
        <v>6.3</v>
      </c>
      <c r="E299" s="11"/>
      <c r="F299" s="11"/>
      <c r="G299" s="11"/>
      <c r="H299" s="11"/>
      <c r="I299" s="11"/>
      <c r="J299" s="11"/>
      <c r="K299" s="28">
        <f t="shared" si="6"/>
        <v>252</v>
      </c>
    </row>
    <row r="300" spans="1:11" ht="21" customHeight="1">
      <c r="A300" s="9">
        <v>278</v>
      </c>
      <c r="B300" s="34" t="s">
        <v>2557</v>
      </c>
      <c r="C300" s="11">
        <v>4.3</v>
      </c>
      <c r="D300" s="11">
        <v>4.3</v>
      </c>
      <c r="E300" s="11"/>
      <c r="F300" s="11"/>
      <c r="G300" s="11"/>
      <c r="H300" s="11"/>
      <c r="I300" s="11"/>
      <c r="J300" s="11"/>
      <c r="K300" s="28">
        <f t="shared" si="6"/>
        <v>172</v>
      </c>
    </row>
    <row r="301" spans="1:11" ht="21" customHeight="1">
      <c r="A301" s="9">
        <v>279</v>
      </c>
      <c r="B301" s="34" t="s">
        <v>82</v>
      </c>
      <c r="C301" s="11">
        <v>0.91</v>
      </c>
      <c r="D301" s="11">
        <v>0.91</v>
      </c>
      <c r="E301" s="11"/>
      <c r="F301" s="11"/>
      <c r="G301" s="11"/>
      <c r="H301" s="11"/>
      <c r="I301" s="11"/>
      <c r="J301" s="11"/>
      <c r="K301" s="28">
        <f t="shared" si="6"/>
        <v>36.4</v>
      </c>
    </row>
    <row r="302" spans="1:11" ht="21" customHeight="1">
      <c r="A302" s="9">
        <v>280</v>
      </c>
      <c r="B302" s="34" t="s">
        <v>79</v>
      </c>
      <c r="C302" s="11">
        <v>5.45</v>
      </c>
      <c r="D302" s="11">
        <v>5.45</v>
      </c>
      <c r="E302" s="11"/>
      <c r="F302" s="11"/>
      <c r="G302" s="11"/>
      <c r="H302" s="11"/>
      <c r="I302" s="11"/>
      <c r="J302" s="11"/>
      <c r="K302" s="28">
        <f t="shared" si="6"/>
        <v>218</v>
      </c>
    </row>
    <row r="303" spans="1:11" ht="21" customHeight="1">
      <c r="A303" s="9">
        <v>281</v>
      </c>
      <c r="B303" s="34" t="s">
        <v>67</v>
      </c>
      <c r="C303" s="11">
        <v>0.92</v>
      </c>
      <c r="D303" s="11">
        <v>0.92</v>
      </c>
      <c r="E303" s="11"/>
      <c r="F303" s="11"/>
      <c r="G303" s="11"/>
      <c r="H303" s="11"/>
      <c r="I303" s="11"/>
      <c r="J303" s="11"/>
      <c r="K303" s="28">
        <f t="shared" si="6"/>
        <v>36.800000000000004</v>
      </c>
    </row>
    <row r="304" spans="1:11" ht="21" customHeight="1">
      <c r="A304" s="9">
        <v>282</v>
      </c>
      <c r="B304" s="34" t="s">
        <v>2563</v>
      </c>
      <c r="C304" s="11">
        <v>4.54</v>
      </c>
      <c r="D304" s="11">
        <v>4.54</v>
      </c>
      <c r="E304" s="11"/>
      <c r="F304" s="11"/>
      <c r="G304" s="11"/>
      <c r="H304" s="11"/>
      <c r="I304" s="11"/>
      <c r="J304" s="11"/>
      <c r="K304" s="28">
        <f t="shared" si="6"/>
        <v>181.6</v>
      </c>
    </row>
    <row r="305" spans="1:11" ht="21" customHeight="1">
      <c r="A305" s="9">
        <v>283</v>
      </c>
      <c r="B305" s="34" t="s">
        <v>722</v>
      </c>
      <c r="C305" s="11">
        <v>5.36</v>
      </c>
      <c r="D305" s="11">
        <v>5.36</v>
      </c>
      <c r="E305" s="11"/>
      <c r="F305" s="11"/>
      <c r="G305" s="11"/>
      <c r="H305" s="11"/>
      <c r="I305" s="11"/>
      <c r="J305" s="11"/>
      <c r="K305" s="28">
        <f t="shared" si="6"/>
        <v>214.4</v>
      </c>
    </row>
    <row r="306" spans="1:11" ht="21" customHeight="1">
      <c r="A306" s="9">
        <v>284</v>
      </c>
      <c r="B306" s="34" t="s">
        <v>2551</v>
      </c>
      <c r="C306" s="11">
        <v>3.63</v>
      </c>
      <c r="D306" s="11">
        <v>3.63</v>
      </c>
      <c r="E306" s="11"/>
      <c r="F306" s="11"/>
      <c r="G306" s="11"/>
      <c r="H306" s="11"/>
      <c r="I306" s="11"/>
      <c r="J306" s="11"/>
      <c r="K306" s="28">
        <f t="shared" si="6"/>
        <v>145.2</v>
      </c>
    </row>
    <row r="307" spans="1:11" ht="21" customHeight="1">
      <c r="A307" s="9">
        <v>285</v>
      </c>
      <c r="B307" s="34" t="s">
        <v>690</v>
      </c>
      <c r="C307" s="11">
        <v>1.8</v>
      </c>
      <c r="D307" s="11">
        <v>1.8</v>
      </c>
      <c r="E307" s="11"/>
      <c r="F307" s="11"/>
      <c r="G307" s="11"/>
      <c r="H307" s="11"/>
      <c r="I307" s="11"/>
      <c r="J307" s="11"/>
      <c r="K307" s="28">
        <f t="shared" si="6"/>
        <v>72</v>
      </c>
    </row>
    <row r="308" spans="1:11" ht="21" customHeight="1">
      <c r="A308" s="9">
        <v>286</v>
      </c>
      <c r="B308" s="34" t="s">
        <v>687</v>
      </c>
      <c r="C308" s="11">
        <v>5.41</v>
      </c>
      <c r="D308" s="11">
        <v>5.41</v>
      </c>
      <c r="E308" s="11"/>
      <c r="F308" s="11"/>
      <c r="G308" s="11"/>
      <c r="H308" s="11"/>
      <c r="I308" s="11"/>
      <c r="J308" s="11"/>
      <c r="K308" s="28">
        <f t="shared" si="6"/>
        <v>216.4</v>
      </c>
    </row>
    <row r="309" spans="1:11" ht="21" customHeight="1">
      <c r="A309" s="9">
        <v>287</v>
      </c>
      <c r="B309" s="34" t="s">
        <v>75</v>
      </c>
      <c r="C309" s="11">
        <v>3.54</v>
      </c>
      <c r="D309" s="11">
        <v>3.54</v>
      </c>
      <c r="E309" s="11"/>
      <c r="F309" s="11"/>
      <c r="G309" s="11"/>
      <c r="H309" s="11"/>
      <c r="I309" s="11"/>
      <c r="J309" s="11"/>
      <c r="K309" s="28">
        <f t="shared" si="6"/>
        <v>141.6</v>
      </c>
    </row>
    <row r="310" spans="1:11" ht="21" customHeight="1">
      <c r="A310" s="9">
        <v>288</v>
      </c>
      <c r="B310" s="34" t="s">
        <v>73</v>
      </c>
      <c r="C310" s="11">
        <v>6.36</v>
      </c>
      <c r="D310" s="11">
        <v>6.36</v>
      </c>
      <c r="E310" s="11"/>
      <c r="F310" s="11"/>
      <c r="G310" s="11"/>
      <c r="H310" s="11"/>
      <c r="I310" s="11"/>
      <c r="J310" s="11"/>
      <c r="K310" s="28">
        <f t="shared" si="6"/>
        <v>254.4</v>
      </c>
    </row>
    <row r="311" spans="1:11" ht="21" customHeight="1">
      <c r="A311" s="9">
        <v>289</v>
      </c>
      <c r="B311" s="34" t="s">
        <v>88</v>
      </c>
      <c r="C311" s="11">
        <v>0.91</v>
      </c>
      <c r="D311" s="11">
        <v>0.91</v>
      </c>
      <c r="E311" s="11"/>
      <c r="F311" s="11"/>
      <c r="G311" s="11"/>
      <c r="H311" s="11"/>
      <c r="I311" s="11"/>
      <c r="J311" s="11"/>
      <c r="K311" s="28">
        <f t="shared" si="6"/>
        <v>36.4</v>
      </c>
    </row>
    <row r="312" spans="1:11" ht="21" customHeight="1">
      <c r="A312" s="9">
        <v>290</v>
      </c>
      <c r="B312" s="34" t="s">
        <v>65</v>
      </c>
      <c r="C312" s="11">
        <v>4.54</v>
      </c>
      <c r="D312" s="11">
        <v>4.54</v>
      </c>
      <c r="E312" s="11"/>
      <c r="F312" s="11"/>
      <c r="G312" s="11"/>
      <c r="H312" s="11"/>
      <c r="I312" s="11"/>
      <c r="J312" s="11"/>
      <c r="K312" s="28">
        <f t="shared" si="6"/>
        <v>181.6</v>
      </c>
    </row>
    <row r="313" spans="1:11" ht="21" customHeight="1">
      <c r="A313" s="9">
        <v>291</v>
      </c>
      <c r="B313" s="34" t="s">
        <v>2550</v>
      </c>
      <c r="C313" s="11">
        <v>6.45</v>
      </c>
      <c r="D313" s="11">
        <v>6.45</v>
      </c>
      <c r="E313" s="11"/>
      <c r="F313" s="11"/>
      <c r="G313" s="11"/>
      <c r="H313" s="11"/>
      <c r="I313" s="11"/>
      <c r="J313" s="11"/>
      <c r="K313" s="28">
        <f t="shared" si="6"/>
        <v>258</v>
      </c>
    </row>
    <row r="314" spans="1:11" ht="21" customHeight="1">
      <c r="A314" s="9">
        <v>292</v>
      </c>
      <c r="B314" s="34" t="s">
        <v>2559</v>
      </c>
      <c r="C314" s="11">
        <v>2.72</v>
      </c>
      <c r="D314" s="11">
        <v>2.72</v>
      </c>
      <c r="E314" s="11"/>
      <c r="F314" s="11"/>
      <c r="G314" s="11"/>
      <c r="H314" s="11"/>
      <c r="I314" s="11"/>
      <c r="J314" s="11"/>
      <c r="K314" s="28">
        <f t="shared" si="6"/>
        <v>108.80000000000001</v>
      </c>
    </row>
    <row r="315" spans="1:11" s="18" customFormat="1" ht="21" customHeight="1">
      <c r="A315" s="14"/>
      <c r="B315" s="15" t="s">
        <v>4269</v>
      </c>
      <c r="C315" s="17">
        <f>SUM(C290:C314)</f>
        <v>149.65999999999997</v>
      </c>
      <c r="D315" s="17">
        <f>SUM(D290:D314)</f>
        <v>149.65999999999997</v>
      </c>
      <c r="E315" s="17"/>
      <c r="F315" s="17"/>
      <c r="G315" s="17"/>
      <c r="H315" s="17"/>
      <c r="I315" s="17"/>
      <c r="J315" s="17"/>
      <c r="K315" s="31">
        <f>SUM(K290:K314)</f>
        <v>5986.4</v>
      </c>
    </row>
    <row r="316" spans="1:11" ht="21.75" customHeight="1">
      <c r="A316" s="9">
        <v>293</v>
      </c>
      <c r="B316" s="34" t="s">
        <v>692</v>
      </c>
      <c r="C316" s="11">
        <v>4.38</v>
      </c>
      <c r="D316" s="11">
        <v>4.38</v>
      </c>
      <c r="E316" s="11"/>
      <c r="F316" s="11"/>
      <c r="G316" s="11"/>
      <c r="H316" s="11"/>
      <c r="I316" s="11"/>
      <c r="J316" s="11"/>
      <c r="K316" s="28">
        <f t="shared" si="6"/>
        <v>175.2</v>
      </c>
    </row>
    <row r="317" spans="1:11" ht="21.75" customHeight="1">
      <c r="A317" s="9">
        <v>294</v>
      </c>
      <c r="B317" s="34" t="s">
        <v>695</v>
      </c>
      <c r="C317" s="28">
        <v>3.63</v>
      </c>
      <c r="D317" s="28">
        <v>3.63</v>
      </c>
      <c r="E317" s="11"/>
      <c r="F317" s="11"/>
      <c r="G317" s="11"/>
      <c r="H317" s="11"/>
      <c r="I317" s="11"/>
      <c r="J317" s="11"/>
      <c r="K317" s="28">
        <f t="shared" si="6"/>
        <v>145.2</v>
      </c>
    </row>
    <row r="318" spans="1:11" ht="21.75" customHeight="1">
      <c r="A318" s="9">
        <v>295</v>
      </c>
      <c r="B318" s="34" t="s">
        <v>2376</v>
      </c>
      <c r="C318" s="36">
        <v>5.45</v>
      </c>
      <c r="D318" s="36">
        <v>5.45</v>
      </c>
      <c r="E318" s="11"/>
      <c r="F318" s="11"/>
      <c r="G318" s="11"/>
      <c r="H318" s="11"/>
      <c r="I318" s="11"/>
      <c r="J318" s="11"/>
      <c r="K318" s="28">
        <f t="shared" si="6"/>
        <v>218</v>
      </c>
    </row>
    <row r="319" spans="1:11" ht="21.75" customHeight="1">
      <c r="A319" s="9">
        <v>296</v>
      </c>
      <c r="B319" s="34" t="s">
        <v>2562</v>
      </c>
      <c r="C319" s="11">
        <v>3.63</v>
      </c>
      <c r="D319" s="11">
        <v>3.63</v>
      </c>
      <c r="E319" s="11"/>
      <c r="F319" s="11"/>
      <c r="G319" s="11"/>
      <c r="H319" s="11"/>
      <c r="I319" s="11"/>
      <c r="J319" s="11"/>
      <c r="K319" s="28">
        <f t="shared" si="6"/>
        <v>145.2</v>
      </c>
    </row>
    <row r="320" spans="1:11" ht="21.75" customHeight="1">
      <c r="A320" s="9">
        <v>297</v>
      </c>
      <c r="B320" s="34" t="s">
        <v>68</v>
      </c>
      <c r="C320" s="11">
        <v>4.54</v>
      </c>
      <c r="D320" s="11">
        <v>4.54</v>
      </c>
      <c r="E320" s="11"/>
      <c r="F320" s="11"/>
      <c r="G320" s="11"/>
      <c r="H320" s="11"/>
      <c r="I320" s="11"/>
      <c r="J320" s="11"/>
      <c r="K320" s="28">
        <f t="shared" si="6"/>
        <v>181.6</v>
      </c>
    </row>
    <row r="321" spans="1:11" ht="21.75" customHeight="1">
      <c r="A321" s="9">
        <v>298</v>
      </c>
      <c r="B321" s="34" t="s">
        <v>74</v>
      </c>
      <c r="C321" s="11">
        <v>3.55</v>
      </c>
      <c r="D321" s="11">
        <v>3.55</v>
      </c>
      <c r="E321" s="11"/>
      <c r="F321" s="11"/>
      <c r="G321" s="11"/>
      <c r="H321" s="11"/>
      <c r="I321" s="11"/>
      <c r="J321" s="11"/>
      <c r="K321" s="28">
        <f t="shared" si="6"/>
        <v>142</v>
      </c>
    </row>
    <row r="322" spans="1:11" ht="21.75" customHeight="1">
      <c r="A322" s="9">
        <v>299</v>
      </c>
      <c r="B322" s="34" t="s">
        <v>93</v>
      </c>
      <c r="C322" s="11">
        <v>1.82</v>
      </c>
      <c r="D322" s="11">
        <v>1.82</v>
      </c>
      <c r="E322" s="11"/>
      <c r="F322" s="11"/>
      <c r="G322" s="11"/>
      <c r="H322" s="11"/>
      <c r="I322" s="11"/>
      <c r="J322" s="11"/>
      <c r="K322" s="28">
        <f t="shared" si="6"/>
        <v>72.8</v>
      </c>
    </row>
    <row r="323" spans="1:11" ht="21.75" customHeight="1">
      <c r="A323" s="9">
        <v>300</v>
      </c>
      <c r="B323" s="34" t="s">
        <v>688</v>
      </c>
      <c r="C323" s="11">
        <v>3.63</v>
      </c>
      <c r="D323" s="11">
        <v>3.63</v>
      </c>
      <c r="E323" s="11"/>
      <c r="F323" s="11"/>
      <c r="G323" s="11"/>
      <c r="H323" s="11"/>
      <c r="I323" s="11"/>
      <c r="J323" s="11"/>
      <c r="K323" s="28">
        <f t="shared" si="6"/>
        <v>145.2</v>
      </c>
    </row>
    <row r="324" spans="1:11" ht="21.75" customHeight="1">
      <c r="A324" s="9">
        <v>301</v>
      </c>
      <c r="B324" s="34" t="s">
        <v>694</v>
      </c>
      <c r="C324" s="11">
        <v>5.45</v>
      </c>
      <c r="D324" s="11">
        <v>5.45</v>
      </c>
      <c r="E324" s="11"/>
      <c r="F324" s="11"/>
      <c r="G324" s="11"/>
      <c r="H324" s="11"/>
      <c r="I324" s="11"/>
      <c r="J324" s="11"/>
      <c r="K324" s="28">
        <f t="shared" si="6"/>
        <v>218</v>
      </c>
    </row>
    <row r="325" spans="1:11" ht="21.75" customHeight="1">
      <c r="A325" s="9">
        <v>302</v>
      </c>
      <c r="B325" s="34" t="s">
        <v>2554</v>
      </c>
      <c r="C325" s="11">
        <v>7.24</v>
      </c>
      <c r="D325" s="11">
        <v>7.24</v>
      </c>
      <c r="E325" s="11"/>
      <c r="F325" s="11"/>
      <c r="G325" s="11"/>
      <c r="H325" s="11"/>
      <c r="I325" s="11"/>
      <c r="J325" s="11"/>
      <c r="K325" s="28">
        <f t="shared" si="6"/>
        <v>289.6</v>
      </c>
    </row>
    <row r="326" spans="1:11" ht="21.75" customHeight="1">
      <c r="A326" s="9">
        <v>303</v>
      </c>
      <c r="B326" s="34" t="s">
        <v>72</v>
      </c>
      <c r="C326" s="11">
        <v>1.82</v>
      </c>
      <c r="D326" s="11">
        <v>1.82</v>
      </c>
      <c r="E326" s="11"/>
      <c r="F326" s="11"/>
      <c r="G326" s="11"/>
      <c r="H326" s="11"/>
      <c r="I326" s="11"/>
      <c r="J326" s="11"/>
      <c r="K326" s="28">
        <f t="shared" si="6"/>
        <v>72.8</v>
      </c>
    </row>
    <row r="327" spans="1:11" ht="21.75" customHeight="1">
      <c r="A327" s="9">
        <v>304</v>
      </c>
      <c r="B327" s="34" t="s">
        <v>2381</v>
      </c>
      <c r="C327" s="11">
        <v>2</v>
      </c>
      <c r="D327" s="11">
        <v>2</v>
      </c>
      <c r="E327" s="11"/>
      <c r="F327" s="11"/>
      <c r="G327" s="11"/>
      <c r="H327" s="11"/>
      <c r="I327" s="11"/>
      <c r="J327" s="11"/>
      <c r="K327" s="28">
        <f t="shared" si="6"/>
        <v>80</v>
      </c>
    </row>
    <row r="328" spans="1:11" ht="21.75" customHeight="1">
      <c r="A328" s="9">
        <v>305</v>
      </c>
      <c r="B328" s="34" t="s">
        <v>686</v>
      </c>
      <c r="C328" s="11">
        <v>5.54</v>
      </c>
      <c r="D328" s="11">
        <v>5.54</v>
      </c>
      <c r="E328" s="11"/>
      <c r="F328" s="11"/>
      <c r="G328" s="11"/>
      <c r="H328" s="11"/>
      <c r="I328" s="11"/>
      <c r="J328" s="11"/>
      <c r="K328" s="28">
        <f t="shared" si="6"/>
        <v>221.6</v>
      </c>
    </row>
    <row r="329" spans="1:11" ht="21.75" customHeight="1">
      <c r="A329" s="9">
        <v>306</v>
      </c>
      <c r="B329" s="34" t="s">
        <v>685</v>
      </c>
      <c r="C329" s="11">
        <v>2.63</v>
      </c>
      <c r="D329" s="11">
        <v>2.63</v>
      </c>
      <c r="E329" s="11"/>
      <c r="F329" s="11"/>
      <c r="G329" s="11"/>
      <c r="H329" s="11"/>
      <c r="I329" s="11"/>
      <c r="J329" s="11"/>
      <c r="K329" s="28">
        <f t="shared" si="6"/>
        <v>105.19999999999999</v>
      </c>
    </row>
    <row r="330" spans="1:11" ht="21.75" customHeight="1">
      <c r="A330" s="9">
        <v>307</v>
      </c>
      <c r="B330" s="34" t="s">
        <v>89</v>
      </c>
      <c r="C330" s="11">
        <v>6.25</v>
      </c>
      <c r="D330" s="11">
        <v>6.25</v>
      </c>
      <c r="E330" s="11"/>
      <c r="F330" s="11"/>
      <c r="G330" s="11"/>
      <c r="H330" s="11"/>
      <c r="I330" s="11"/>
      <c r="J330" s="11"/>
      <c r="K330" s="28">
        <f t="shared" si="6"/>
        <v>250</v>
      </c>
    </row>
    <row r="331" spans="1:11" ht="21.75" customHeight="1">
      <c r="A331" s="9">
        <v>308</v>
      </c>
      <c r="B331" s="34" t="s">
        <v>720</v>
      </c>
      <c r="C331" s="11">
        <v>2.71</v>
      </c>
      <c r="D331" s="11">
        <v>2.71</v>
      </c>
      <c r="E331" s="11"/>
      <c r="F331" s="11"/>
      <c r="G331" s="11"/>
      <c r="H331" s="11"/>
      <c r="I331" s="11"/>
      <c r="J331" s="11"/>
      <c r="K331" s="28">
        <f t="shared" si="6"/>
        <v>108.4</v>
      </c>
    </row>
    <row r="332" spans="1:11" ht="21.75" customHeight="1">
      <c r="A332" s="9">
        <v>309</v>
      </c>
      <c r="B332" s="34" t="s">
        <v>2549</v>
      </c>
      <c r="C332" s="11">
        <v>4.5</v>
      </c>
      <c r="D332" s="11">
        <v>4.5</v>
      </c>
      <c r="E332" s="11"/>
      <c r="F332" s="11"/>
      <c r="G332" s="11"/>
      <c r="H332" s="11"/>
      <c r="I332" s="11"/>
      <c r="J332" s="11"/>
      <c r="K332" s="28">
        <f t="shared" si="6"/>
        <v>180</v>
      </c>
    </row>
    <row r="333" spans="1:11" ht="21.75" customHeight="1">
      <c r="A333" s="9">
        <v>310</v>
      </c>
      <c r="B333" s="34" t="s">
        <v>2564</v>
      </c>
      <c r="C333" s="11">
        <v>4.5</v>
      </c>
      <c r="D333" s="11">
        <v>4.5</v>
      </c>
      <c r="E333" s="11"/>
      <c r="F333" s="11"/>
      <c r="G333" s="11"/>
      <c r="H333" s="11"/>
      <c r="I333" s="11"/>
      <c r="J333" s="11"/>
      <c r="K333" s="28">
        <f t="shared" si="6"/>
        <v>180</v>
      </c>
    </row>
    <row r="334" spans="1:11" ht="21.75" customHeight="1">
      <c r="A334" s="9">
        <v>311</v>
      </c>
      <c r="B334" s="34" t="s">
        <v>2543</v>
      </c>
      <c r="C334" s="11">
        <v>3.63</v>
      </c>
      <c r="D334" s="11">
        <v>3.63</v>
      </c>
      <c r="E334" s="11"/>
      <c r="F334" s="11"/>
      <c r="G334" s="11"/>
      <c r="H334" s="11"/>
      <c r="I334" s="11"/>
      <c r="J334" s="11"/>
      <c r="K334" s="28">
        <f t="shared" si="6"/>
        <v>145.2</v>
      </c>
    </row>
    <row r="335" spans="1:11" ht="21.75" customHeight="1">
      <c r="A335" s="9">
        <v>312</v>
      </c>
      <c r="B335" s="34" t="s">
        <v>693</v>
      </c>
      <c r="C335" s="11">
        <v>2.59</v>
      </c>
      <c r="D335" s="11">
        <v>2.59</v>
      </c>
      <c r="E335" s="11"/>
      <c r="F335" s="11"/>
      <c r="G335" s="11"/>
      <c r="H335" s="11"/>
      <c r="I335" s="11"/>
      <c r="J335" s="11"/>
      <c r="K335" s="28">
        <f t="shared" si="6"/>
        <v>103.6</v>
      </c>
    </row>
    <row r="336" spans="1:11" ht="21.75" customHeight="1">
      <c r="A336" s="9">
        <v>313</v>
      </c>
      <c r="B336" s="34" t="s">
        <v>2546</v>
      </c>
      <c r="C336" s="11">
        <v>5.38</v>
      </c>
      <c r="D336" s="11">
        <v>5.38</v>
      </c>
      <c r="E336" s="11"/>
      <c r="F336" s="11"/>
      <c r="G336" s="11"/>
      <c r="H336" s="11"/>
      <c r="I336" s="11"/>
      <c r="J336" s="11"/>
      <c r="K336" s="28">
        <f t="shared" si="6"/>
        <v>215.2</v>
      </c>
    </row>
    <row r="337" spans="1:11" ht="21.75" customHeight="1">
      <c r="A337" s="9">
        <v>314</v>
      </c>
      <c r="B337" s="34" t="s">
        <v>90</v>
      </c>
      <c r="C337" s="11">
        <v>5.35</v>
      </c>
      <c r="D337" s="11">
        <v>5.35</v>
      </c>
      <c r="E337" s="11"/>
      <c r="F337" s="11"/>
      <c r="G337" s="11"/>
      <c r="H337" s="11"/>
      <c r="I337" s="11"/>
      <c r="J337" s="11"/>
      <c r="K337" s="28">
        <f t="shared" si="6"/>
        <v>214</v>
      </c>
    </row>
    <row r="338" spans="1:11" ht="21.75" customHeight="1">
      <c r="A338" s="9">
        <v>315</v>
      </c>
      <c r="B338" s="34" t="s">
        <v>479</v>
      </c>
      <c r="C338" s="11">
        <v>2.68</v>
      </c>
      <c r="D338" s="11">
        <v>2.68</v>
      </c>
      <c r="E338" s="11"/>
      <c r="F338" s="11"/>
      <c r="G338" s="11"/>
      <c r="H338" s="11"/>
      <c r="I338" s="11"/>
      <c r="J338" s="11"/>
      <c r="K338" s="28">
        <f t="shared" si="6"/>
        <v>107.2</v>
      </c>
    </row>
    <row r="339" spans="1:11" s="18" customFormat="1" ht="21.75" customHeight="1">
      <c r="A339" s="14"/>
      <c r="B339" s="15" t="s">
        <v>4269</v>
      </c>
      <c r="C339" s="17">
        <f>SUM(C316:C338)</f>
        <v>92.89999999999999</v>
      </c>
      <c r="D339" s="17">
        <f>SUM(D316:D338)</f>
        <v>92.89999999999999</v>
      </c>
      <c r="E339" s="17"/>
      <c r="F339" s="17"/>
      <c r="G339" s="17"/>
      <c r="H339" s="17"/>
      <c r="I339" s="17"/>
      <c r="J339" s="17"/>
      <c r="K339" s="31">
        <f>SUM(K316:K338)</f>
        <v>3715.9999999999995</v>
      </c>
    </row>
    <row r="340" spans="1:11" ht="24.75" customHeight="1">
      <c r="A340" s="8"/>
      <c r="B340" s="14" t="s">
        <v>1191</v>
      </c>
      <c r="C340" s="17">
        <f>C289+C315+C339</f>
        <v>359.99999999999994</v>
      </c>
      <c r="D340" s="17">
        <f aca="true" t="shared" si="7" ref="D340:K340">D289+D315+D339</f>
        <v>359.99999999999994</v>
      </c>
      <c r="E340" s="17">
        <f t="shared" si="7"/>
        <v>0</v>
      </c>
      <c r="F340" s="17">
        <f t="shared" si="7"/>
        <v>0</v>
      </c>
      <c r="G340" s="17">
        <f t="shared" si="7"/>
        <v>0</v>
      </c>
      <c r="H340" s="17">
        <f t="shared" si="7"/>
        <v>0</v>
      </c>
      <c r="I340" s="17">
        <f t="shared" si="7"/>
        <v>0</v>
      </c>
      <c r="J340" s="17">
        <f t="shared" si="7"/>
        <v>0</v>
      </c>
      <c r="K340" s="17">
        <f t="shared" si="7"/>
        <v>14400</v>
      </c>
    </row>
    <row r="341" spans="1:11" ht="26.25" customHeight="1">
      <c r="A341" s="8"/>
      <c r="B341" s="14" t="s">
        <v>1192</v>
      </c>
      <c r="C341" s="17"/>
      <c r="D341" s="17"/>
      <c r="E341" s="17"/>
      <c r="F341" s="17"/>
      <c r="G341" s="17"/>
      <c r="H341" s="17"/>
      <c r="I341" s="17"/>
      <c r="J341" s="17"/>
      <c r="K341" s="31"/>
    </row>
    <row r="342" spans="1:11" ht="27" customHeight="1">
      <c r="A342" s="9">
        <v>316</v>
      </c>
      <c r="B342" s="34" t="s">
        <v>764</v>
      </c>
      <c r="C342" s="11">
        <v>4.08</v>
      </c>
      <c r="D342" s="11">
        <v>4.08</v>
      </c>
      <c r="E342" s="36"/>
      <c r="F342" s="11"/>
      <c r="G342" s="11"/>
      <c r="H342" s="11"/>
      <c r="I342" s="11"/>
      <c r="J342" s="11"/>
      <c r="K342" s="28">
        <f aca="true" t="shared" si="8" ref="K342:K404">C342*40</f>
        <v>163.2</v>
      </c>
    </row>
    <row r="343" spans="1:11" s="18" customFormat="1" ht="27" customHeight="1">
      <c r="A343" s="9">
        <v>317</v>
      </c>
      <c r="B343" s="34" t="s">
        <v>724</v>
      </c>
      <c r="C343" s="11">
        <v>4.08</v>
      </c>
      <c r="D343" s="11">
        <v>4.08</v>
      </c>
      <c r="E343" s="36"/>
      <c r="F343" s="11"/>
      <c r="G343" s="11"/>
      <c r="H343" s="11"/>
      <c r="I343" s="11"/>
      <c r="J343" s="11"/>
      <c r="K343" s="28">
        <f t="shared" si="8"/>
        <v>163.2</v>
      </c>
    </row>
    <row r="344" spans="1:11" ht="27" customHeight="1">
      <c r="A344" s="9">
        <v>318</v>
      </c>
      <c r="B344" s="34" t="s">
        <v>749</v>
      </c>
      <c r="C344" s="11">
        <v>5.37</v>
      </c>
      <c r="D344" s="11">
        <v>5.37</v>
      </c>
      <c r="E344" s="36"/>
      <c r="F344" s="11"/>
      <c r="G344" s="11"/>
      <c r="H344" s="11"/>
      <c r="I344" s="11"/>
      <c r="J344" s="11"/>
      <c r="K344" s="28">
        <f t="shared" si="8"/>
        <v>214.8</v>
      </c>
    </row>
    <row r="345" spans="1:11" ht="27" customHeight="1">
      <c r="A345" s="9">
        <v>319</v>
      </c>
      <c r="B345" s="34" t="s">
        <v>1120</v>
      </c>
      <c r="C345" s="11">
        <v>3.22</v>
      </c>
      <c r="D345" s="11">
        <v>3.22</v>
      </c>
      <c r="E345" s="36"/>
      <c r="F345" s="11"/>
      <c r="G345" s="11"/>
      <c r="H345" s="11"/>
      <c r="I345" s="11"/>
      <c r="J345" s="11"/>
      <c r="K345" s="28">
        <f t="shared" si="8"/>
        <v>128.8</v>
      </c>
    </row>
    <row r="346" spans="1:11" ht="27" customHeight="1">
      <c r="A346" s="9">
        <v>320</v>
      </c>
      <c r="B346" s="34" t="s">
        <v>1131</v>
      </c>
      <c r="C346" s="11">
        <v>6.3</v>
      </c>
      <c r="D346" s="11">
        <v>6.3</v>
      </c>
      <c r="E346" s="36"/>
      <c r="F346" s="11"/>
      <c r="G346" s="11"/>
      <c r="H346" s="11"/>
      <c r="I346" s="11"/>
      <c r="J346" s="11"/>
      <c r="K346" s="28">
        <f t="shared" si="8"/>
        <v>252</v>
      </c>
    </row>
    <row r="347" spans="1:11" ht="27" customHeight="1">
      <c r="A347" s="9">
        <v>321</v>
      </c>
      <c r="B347" s="26" t="s">
        <v>762</v>
      </c>
      <c r="C347" s="11">
        <v>10</v>
      </c>
      <c r="D347" s="11">
        <v>10</v>
      </c>
      <c r="E347" s="36"/>
      <c r="F347" s="11"/>
      <c r="G347" s="11"/>
      <c r="H347" s="11"/>
      <c r="I347" s="11"/>
      <c r="J347" s="11"/>
      <c r="K347" s="28">
        <f t="shared" si="8"/>
        <v>400</v>
      </c>
    </row>
    <row r="348" spans="1:11" ht="27" customHeight="1">
      <c r="A348" s="9">
        <v>322</v>
      </c>
      <c r="B348" s="34" t="s">
        <v>1127</v>
      </c>
      <c r="C348" s="11">
        <v>15.45</v>
      </c>
      <c r="D348" s="11">
        <v>15.45</v>
      </c>
      <c r="E348" s="36"/>
      <c r="F348" s="11"/>
      <c r="G348" s="11"/>
      <c r="H348" s="11"/>
      <c r="I348" s="11"/>
      <c r="J348" s="11"/>
      <c r="K348" s="28">
        <f t="shared" si="8"/>
        <v>618</v>
      </c>
    </row>
    <row r="349" spans="1:11" ht="27" customHeight="1">
      <c r="A349" s="9">
        <v>323</v>
      </c>
      <c r="B349" s="34" t="s">
        <v>1128</v>
      </c>
      <c r="C349" s="11">
        <v>2.15</v>
      </c>
      <c r="D349" s="11">
        <v>2.15</v>
      </c>
      <c r="E349" s="36"/>
      <c r="F349" s="11"/>
      <c r="G349" s="11"/>
      <c r="H349" s="11"/>
      <c r="I349" s="11"/>
      <c r="J349" s="11"/>
      <c r="K349" s="28">
        <f t="shared" si="8"/>
        <v>86</v>
      </c>
    </row>
    <row r="350" spans="1:11" ht="27" customHeight="1">
      <c r="A350" s="9">
        <v>324</v>
      </c>
      <c r="B350" s="34" t="s">
        <v>752</v>
      </c>
      <c r="C350" s="28">
        <v>3</v>
      </c>
      <c r="D350" s="28">
        <v>3</v>
      </c>
      <c r="E350" s="36"/>
      <c r="F350" s="11"/>
      <c r="G350" s="11"/>
      <c r="H350" s="11"/>
      <c r="I350" s="11"/>
      <c r="J350" s="11"/>
      <c r="K350" s="28">
        <f t="shared" si="8"/>
        <v>120</v>
      </c>
    </row>
    <row r="351" spans="1:11" ht="27" customHeight="1">
      <c r="A351" s="9">
        <v>325</v>
      </c>
      <c r="B351" s="34" t="s">
        <v>1121</v>
      </c>
      <c r="C351" s="11">
        <v>2.37</v>
      </c>
      <c r="D351" s="11">
        <v>2.37</v>
      </c>
      <c r="E351" s="36"/>
      <c r="F351" s="11"/>
      <c r="G351" s="11"/>
      <c r="H351" s="11"/>
      <c r="I351" s="11"/>
      <c r="J351" s="11"/>
      <c r="K351" s="28">
        <f t="shared" si="8"/>
        <v>94.80000000000001</v>
      </c>
    </row>
    <row r="352" spans="1:11" ht="27" customHeight="1">
      <c r="A352" s="9">
        <v>326</v>
      </c>
      <c r="B352" s="34" t="s">
        <v>748</v>
      </c>
      <c r="C352" s="36">
        <v>4.3</v>
      </c>
      <c r="D352" s="36">
        <v>4.3</v>
      </c>
      <c r="E352" s="36"/>
      <c r="F352" s="11"/>
      <c r="G352" s="11"/>
      <c r="H352" s="11"/>
      <c r="I352" s="11"/>
      <c r="J352" s="11"/>
      <c r="K352" s="28">
        <f t="shared" si="8"/>
        <v>172</v>
      </c>
    </row>
    <row r="353" spans="1:11" s="18" customFormat="1" ht="27" customHeight="1">
      <c r="A353" s="9">
        <v>327</v>
      </c>
      <c r="B353" s="34" t="s">
        <v>1129</v>
      </c>
      <c r="C353" s="36">
        <v>4.3</v>
      </c>
      <c r="D353" s="36">
        <v>4.3</v>
      </c>
      <c r="E353" s="36"/>
      <c r="F353" s="11"/>
      <c r="G353" s="11"/>
      <c r="H353" s="11"/>
      <c r="I353" s="11"/>
      <c r="J353" s="11"/>
      <c r="K353" s="28">
        <f t="shared" si="8"/>
        <v>172</v>
      </c>
    </row>
    <row r="354" spans="1:11" ht="27" customHeight="1">
      <c r="A354" s="9">
        <v>328</v>
      </c>
      <c r="B354" s="34" t="s">
        <v>2725</v>
      </c>
      <c r="C354" s="11">
        <v>8.13</v>
      </c>
      <c r="D354" s="11">
        <v>8.13</v>
      </c>
      <c r="E354" s="36"/>
      <c r="F354" s="11"/>
      <c r="G354" s="11"/>
      <c r="H354" s="11"/>
      <c r="I354" s="11"/>
      <c r="J354" s="11"/>
      <c r="K354" s="28">
        <f t="shared" si="8"/>
        <v>325.20000000000005</v>
      </c>
    </row>
    <row r="355" spans="1:11" ht="27" customHeight="1">
      <c r="A355" s="9">
        <v>329</v>
      </c>
      <c r="B355" s="26" t="s">
        <v>758</v>
      </c>
      <c r="C355" s="11">
        <v>7.14</v>
      </c>
      <c r="D355" s="11">
        <v>7.14</v>
      </c>
      <c r="E355" s="36"/>
      <c r="F355" s="11"/>
      <c r="G355" s="11"/>
      <c r="H355" s="11"/>
      <c r="I355" s="11"/>
      <c r="J355" s="11"/>
      <c r="K355" s="28">
        <f t="shared" si="8"/>
        <v>285.59999999999997</v>
      </c>
    </row>
    <row r="356" spans="1:11" ht="27" customHeight="1">
      <c r="A356" s="9">
        <v>330</v>
      </c>
      <c r="B356" s="34" t="s">
        <v>726</v>
      </c>
      <c r="C356" s="11">
        <v>4.68</v>
      </c>
      <c r="D356" s="11">
        <v>4.68</v>
      </c>
      <c r="E356" s="36"/>
      <c r="F356" s="11"/>
      <c r="G356" s="11"/>
      <c r="H356" s="11"/>
      <c r="I356" s="11"/>
      <c r="J356" s="11"/>
      <c r="K356" s="28">
        <f t="shared" si="8"/>
        <v>187.2</v>
      </c>
    </row>
    <row r="357" spans="1:11" ht="27" customHeight="1">
      <c r="A357" s="9">
        <v>331</v>
      </c>
      <c r="B357" s="34" t="s">
        <v>286</v>
      </c>
      <c r="C357" s="11">
        <v>28.05</v>
      </c>
      <c r="D357" s="11">
        <v>28.05</v>
      </c>
      <c r="E357" s="36"/>
      <c r="F357" s="11"/>
      <c r="G357" s="11"/>
      <c r="H357" s="11"/>
      <c r="I357" s="11"/>
      <c r="J357" s="11"/>
      <c r="K357" s="28">
        <f t="shared" si="8"/>
        <v>1122</v>
      </c>
    </row>
    <row r="358" spans="1:11" ht="27" customHeight="1">
      <c r="A358" s="9">
        <v>332</v>
      </c>
      <c r="B358" s="34" t="s">
        <v>284</v>
      </c>
      <c r="C358" s="11">
        <v>7</v>
      </c>
      <c r="D358" s="11">
        <v>7</v>
      </c>
      <c r="E358" s="36"/>
      <c r="F358" s="11"/>
      <c r="G358" s="11"/>
      <c r="H358" s="11"/>
      <c r="I358" s="11"/>
      <c r="J358" s="11"/>
      <c r="K358" s="28">
        <f t="shared" si="8"/>
        <v>280</v>
      </c>
    </row>
    <row r="359" spans="1:11" ht="27" customHeight="1">
      <c r="A359" s="9">
        <v>333</v>
      </c>
      <c r="B359" s="26" t="s">
        <v>759</v>
      </c>
      <c r="C359" s="11">
        <v>6.12</v>
      </c>
      <c r="D359" s="11">
        <v>6.12</v>
      </c>
      <c r="E359" s="36"/>
      <c r="F359" s="11"/>
      <c r="G359" s="11"/>
      <c r="H359" s="11"/>
      <c r="I359" s="11"/>
      <c r="J359" s="11"/>
      <c r="K359" s="28">
        <f t="shared" si="8"/>
        <v>244.8</v>
      </c>
    </row>
    <row r="360" spans="1:11" s="18" customFormat="1" ht="27" customHeight="1">
      <c r="A360" s="14"/>
      <c r="B360" s="15" t="s">
        <v>4269</v>
      </c>
      <c r="C360" s="17">
        <f>SUM(C342:C359)</f>
        <v>125.74</v>
      </c>
      <c r="D360" s="17">
        <f>SUM(D342:D359)</f>
        <v>125.74</v>
      </c>
      <c r="E360" s="38"/>
      <c r="F360" s="17"/>
      <c r="G360" s="17"/>
      <c r="H360" s="17"/>
      <c r="I360" s="17"/>
      <c r="J360" s="17"/>
      <c r="K360" s="31">
        <f>SUM(K342:K359)</f>
        <v>5029.599999999999</v>
      </c>
    </row>
    <row r="361" spans="1:11" ht="27" customHeight="1">
      <c r="A361" s="9">
        <v>334</v>
      </c>
      <c r="B361" s="34" t="s">
        <v>727</v>
      </c>
      <c r="C361" s="11">
        <v>4.3</v>
      </c>
      <c r="D361" s="11">
        <v>4.3</v>
      </c>
      <c r="E361" s="36"/>
      <c r="F361" s="11"/>
      <c r="G361" s="11"/>
      <c r="H361" s="11"/>
      <c r="I361" s="11"/>
      <c r="J361" s="11"/>
      <c r="K361" s="28">
        <f t="shared" si="8"/>
        <v>172</v>
      </c>
    </row>
    <row r="362" spans="1:11" ht="27" customHeight="1">
      <c r="A362" s="9">
        <v>335</v>
      </c>
      <c r="B362" s="34" t="s">
        <v>751</v>
      </c>
      <c r="C362" s="11">
        <v>14.28</v>
      </c>
      <c r="D362" s="11">
        <v>14.28</v>
      </c>
      <c r="E362" s="36"/>
      <c r="F362" s="11"/>
      <c r="G362" s="11"/>
      <c r="H362" s="11"/>
      <c r="I362" s="11"/>
      <c r="J362" s="11"/>
      <c r="K362" s="28">
        <f t="shared" si="8"/>
        <v>571.1999999999999</v>
      </c>
    </row>
    <row r="363" spans="1:11" ht="27" customHeight="1">
      <c r="A363" s="9">
        <v>336</v>
      </c>
      <c r="B363" s="34" t="s">
        <v>1133</v>
      </c>
      <c r="C363" s="11">
        <v>2.04</v>
      </c>
      <c r="D363" s="11">
        <v>2.04</v>
      </c>
      <c r="E363" s="36"/>
      <c r="F363" s="11"/>
      <c r="G363" s="11"/>
      <c r="H363" s="11"/>
      <c r="I363" s="11"/>
      <c r="J363" s="11"/>
      <c r="K363" s="28">
        <f t="shared" si="8"/>
        <v>81.6</v>
      </c>
    </row>
    <row r="364" spans="1:11" ht="27" customHeight="1">
      <c r="A364" s="9">
        <v>337</v>
      </c>
      <c r="B364" s="34" t="s">
        <v>731</v>
      </c>
      <c r="C364" s="11">
        <v>14.77</v>
      </c>
      <c r="D364" s="11">
        <v>14.77</v>
      </c>
      <c r="E364" s="36"/>
      <c r="F364" s="11"/>
      <c r="G364" s="11"/>
      <c r="H364" s="11"/>
      <c r="I364" s="11"/>
      <c r="J364" s="11"/>
      <c r="K364" s="28">
        <f t="shared" si="8"/>
        <v>590.8</v>
      </c>
    </row>
    <row r="365" spans="1:11" ht="27" customHeight="1">
      <c r="A365" s="9">
        <v>338</v>
      </c>
      <c r="B365" s="34" t="s">
        <v>750</v>
      </c>
      <c r="C365" s="11">
        <v>13.06</v>
      </c>
      <c r="D365" s="11">
        <v>13.06</v>
      </c>
      <c r="E365" s="36"/>
      <c r="F365" s="11"/>
      <c r="G365" s="11"/>
      <c r="H365" s="11"/>
      <c r="I365" s="11"/>
      <c r="J365" s="11"/>
      <c r="K365" s="28">
        <f t="shared" si="8"/>
        <v>522.4</v>
      </c>
    </row>
    <row r="366" spans="1:11" ht="27" customHeight="1">
      <c r="A366" s="9">
        <v>339</v>
      </c>
      <c r="B366" s="34" t="s">
        <v>275</v>
      </c>
      <c r="C366" s="11">
        <v>1.02</v>
      </c>
      <c r="D366" s="11">
        <v>1.02</v>
      </c>
      <c r="E366" s="36"/>
      <c r="F366" s="11"/>
      <c r="G366" s="11"/>
      <c r="H366" s="11"/>
      <c r="I366" s="11"/>
      <c r="J366" s="11"/>
      <c r="K366" s="28">
        <f t="shared" si="8"/>
        <v>40.8</v>
      </c>
    </row>
    <row r="367" spans="1:11" ht="27" customHeight="1">
      <c r="A367" s="9">
        <v>340</v>
      </c>
      <c r="B367" s="34" t="s">
        <v>728</v>
      </c>
      <c r="C367" s="11">
        <v>5.1</v>
      </c>
      <c r="D367" s="11">
        <v>5.1</v>
      </c>
      <c r="E367" s="36"/>
      <c r="F367" s="11"/>
      <c r="G367" s="11"/>
      <c r="H367" s="11"/>
      <c r="I367" s="11"/>
      <c r="J367" s="11"/>
      <c r="K367" s="28">
        <f t="shared" si="8"/>
        <v>204</v>
      </c>
    </row>
    <row r="368" spans="1:11" ht="27" customHeight="1">
      <c r="A368" s="9">
        <v>341</v>
      </c>
      <c r="B368" s="34" t="s">
        <v>723</v>
      </c>
      <c r="C368" s="11">
        <v>5.06</v>
      </c>
      <c r="D368" s="11">
        <v>5.06</v>
      </c>
      <c r="E368" s="36"/>
      <c r="F368" s="11"/>
      <c r="G368" s="11"/>
      <c r="H368" s="11"/>
      <c r="I368" s="11"/>
      <c r="J368" s="11"/>
      <c r="K368" s="28">
        <f t="shared" si="8"/>
        <v>202.39999999999998</v>
      </c>
    </row>
    <row r="369" spans="1:11" ht="27" customHeight="1">
      <c r="A369" s="9">
        <v>342</v>
      </c>
      <c r="B369" s="34" t="s">
        <v>725</v>
      </c>
      <c r="C369" s="11">
        <v>7.14</v>
      </c>
      <c r="D369" s="11">
        <v>7.14</v>
      </c>
      <c r="E369" s="36"/>
      <c r="F369" s="11"/>
      <c r="G369" s="11"/>
      <c r="H369" s="11"/>
      <c r="I369" s="11"/>
      <c r="J369" s="11"/>
      <c r="K369" s="28">
        <f t="shared" si="8"/>
        <v>285.59999999999997</v>
      </c>
    </row>
    <row r="370" spans="1:11" ht="27" customHeight="1">
      <c r="A370" s="9">
        <v>343</v>
      </c>
      <c r="B370" s="26" t="s">
        <v>755</v>
      </c>
      <c r="C370" s="11">
        <v>4.3</v>
      </c>
      <c r="D370" s="11">
        <v>4.3</v>
      </c>
      <c r="E370" s="36"/>
      <c r="F370" s="11"/>
      <c r="G370" s="11"/>
      <c r="H370" s="11"/>
      <c r="I370" s="11"/>
      <c r="J370" s="11"/>
      <c r="K370" s="28">
        <f t="shared" si="8"/>
        <v>172</v>
      </c>
    </row>
    <row r="371" spans="1:11" ht="27" customHeight="1">
      <c r="A371" s="9">
        <v>344</v>
      </c>
      <c r="B371" s="34" t="s">
        <v>283</v>
      </c>
      <c r="C371" s="11">
        <v>1.02</v>
      </c>
      <c r="D371" s="11">
        <v>1.02</v>
      </c>
      <c r="E371" s="36"/>
      <c r="F371" s="11"/>
      <c r="G371" s="11"/>
      <c r="H371" s="11"/>
      <c r="I371" s="11"/>
      <c r="J371" s="11"/>
      <c r="K371" s="28">
        <f t="shared" si="8"/>
        <v>40.8</v>
      </c>
    </row>
    <row r="372" spans="1:11" ht="27" customHeight="1">
      <c r="A372" s="9">
        <v>345</v>
      </c>
      <c r="B372" s="34" t="s">
        <v>1130</v>
      </c>
      <c r="C372" s="11">
        <v>3.22</v>
      </c>
      <c r="D372" s="11">
        <v>3.22</v>
      </c>
      <c r="E372" s="36"/>
      <c r="F372" s="11"/>
      <c r="G372" s="11"/>
      <c r="H372" s="11"/>
      <c r="I372" s="11"/>
      <c r="J372" s="11"/>
      <c r="K372" s="28">
        <f t="shared" si="8"/>
        <v>128.8</v>
      </c>
    </row>
    <row r="373" spans="1:11" ht="27" customHeight="1">
      <c r="A373" s="9">
        <v>346</v>
      </c>
      <c r="B373" s="34" t="s">
        <v>282</v>
      </c>
      <c r="C373" s="11">
        <v>5.37</v>
      </c>
      <c r="D373" s="11">
        <v>5.37</v>
      </c>
      <c r="E373" s="36"/>
      <c r="F373" s="11"/>
      <c r="G373" s="11"/>
      <c r="H373" s="11"/>
      <c r="I373" s="11"/>
      <c r="J373" s="11"/>
      <c r="K373" s="28">
        <f t="shared" si="8"/>
        <v>214.8</v>
      </c>
    </row>
    <row r="374" spans="1:11" ht="27" customHeight="1">
      <c r="A374" s="9">
        <v>347</v>
      </c>
      <c r="B374" s="34" t="s">
        <v>729</v>
      </c>
      <c r="C374" s="11">
        <v>6.12</v>
      </c>
      <c r="D374" s="11">
        <v>6.12</v>
      </c>
      <c r="E374" s="36"/>
      <c r="F374" s="11"/>
      <c r="G374" s="11"/>
      <c r="H374" s="11"/>
      <c r="I374" s="11"/>
      <c r="J374" s="11"/>
      <c r="K374" s="28">
        <f t="shared" si="8"/>
        <v>244.8</v>
      </c>
    </row>
    <row r="375" spans="1:11" ht="27" customHeight="1">
      <c r="A375" s="9">
        <v>348</v>
      </c>
      <c r="B375" s="34" t="s">
        <v>730</v>
      </c>
      <c r="C375" s="11">
        <v>4.08</v>
      </c>
      <c r="D375" s="11">
        <v>4.08</v>
      </c>
      <c r="E375" s="36"/>
      <c r="F375" s="11"/>
      <c r="G375" s="11"/>
      <c r="H375" s="11"/>
      <c r="I375" s="11"/>
      <c r="J375" s="11"/>
      <c r="K375" s="28">
        <f t="shared" si="8"/>
        <v>163.2</v>
      </c>
    </row>
    <row r="376" spans="1:11" ht="27" customHeight="1">
      <c r="A376" s="9">
        <v>349</v>
      </c>
      <c r="B376" s="34" t="s">
        <v>1126</v>
      </c>
      <c r="C376" s="11">
        <v>6.12</v>
      </c>
      <c r="D376" s="11">
        <v>6.12</v>
      </c>
      <c r="E376" s="36"/>
      <c r="F376" s="11"/>
      <c r="G376" s="11"/>
      <c r="H376" s="11"/>
      <c r="I376" s="11"/>
      <c r="J376" s="11"/>
      <c r="K376" s="28">
        <f t="shared" si="8"/>
        <v>244.8</v>
      </c>
    </row>
    <row r="377" spans="1:11" ht="27" customHeight="1">
      <c r="A377" s="9">
        <v>350</v>
      </c>
      <c r="B377" s="34" t="s">
        <v>278</v>
      </c>
      <c r="C377" s="11">
        <v>7.6</v>
      </c>
      <c r="D377" s="11">
        <v>7.6</v>
      </c>
      <c r="E377" s="36"/>
      <c r="F377" s="11"/>
      <c r="G377" s="11"/>
      <c r="H377" s="11"/>
      <c r="I377" s="11"/>
      <c r="J377" s="11"/>
      <c r="K377" s="28">
        <f t="shared" si="8"/>
        <v>304</v>
      </c>
    </row>
    <row r="378" spans="1:11" ht="27" customHeight="1">
      <c r="A378" s="9">
        <v>351</v>
      </c>
      <c r="B378" s="34" t="s">
        <v>276</v>
      </c>
      <c r="C378" s="11">
        <v>5.1</v>
      </c>
      <c r="D378" s="11">
        <v>5.1</v>
      </c>
      <c r="E378" s="36"/>
      <c r="F378" s="11"/>
      <c r="G378" s="11"/>
      <c r="H378" s="11"/>
      <c r="I378" s="11"/>
      <c r="J378" s="11"/>
      <c r="K378" s="28">
        <f t="shared" si="8"/>
        <v>204</v>
      </c>
    </row>
    <row r="379" spans="1:11" ht="27" customHeight="1">
      <c r="A379" s="9">
        <v>352</v>
      </c>
      <c r="B379" s="34" t="s">
        <v>290</v>
      </c>
      <c r="C379" s="11">
        <v>5.07</v>
      </c>
      <c r="D379" s="11">
        <v>5.07</v>
      </c>
      <c r="E379" s="36"/>
      <c r="F379" s="11"/>
      <c r="G379" s="11"/>
      <c r="H379" s="11"/>
      <c r="I379" s="11"/>
      <c r="J379" s="11"/>
      <c r="K379" s="28">
        <f t="shared" si="8"/>
        <v>202.8</v>
      </c>
    </row>
    <row r="380" spans="1:11" s="18" customFormat="1" ht="27" customHeight="1">
      <c r="A380" s="14"/>
      <c r="B380" s="15" t="s">
        <v>4269</v>
      </c>
      <c r="C380" s="17">
        <f>SUM(C361:C379)</f>
        <v>114.77000000000001</v>
      </c>
      <c r="D380" s="17">
        <f>SUM(D361:D379)</f>
        <v>114.77000000000001</v>
      </c>
      <c r="E380" s="38"/>
      <c r="F380" s="17"/>
      <c r="G380" s="17"/>
      <c r="H380" s="17"/>
      <c r="I380" s="17"/>
      <c r="J380" s="17"/>
      <c r="K380" s="31">
        <f>SUM(K361:K379)</f>
        <v>4590.800000000001</v>
      </c>
    </row>
    <row r="381" spans="1:11" ht="26.25" customHeight="1">
      <c r="A381" s="9">
        <v>353</v>
      </c>
      <c r="B381" s="34" t="s">
        <v>1123</v>
      </c>
      <c r="C381" s="11">
        <v>5.1</v>
      </c>
      <c r="D381" s="11">
        <v>5.1</v>
      </c>
      <c r="E381" s="36"/>
      <c r="F381" s="11"/>
      <c r="G381" s="11"/>
      <c r="H381" s="11"/>
      <c r="I381" s="11"/>
      <c r="J381" s="11"/>
      <c r="K381" s="28">
        <f t="shared" si="8"/>
        <v>204</v>
      </c>
    </row>
    <row r="382" spans="1:11" ht="26.25" customHeight="1">
      <c r="A382" s="9">
        <v>354</v>
      </c>
      <c r="B382" s="34" t="s">
        <v>292</v>
      </c>
      <c r="C382" s="11">
        <v>4.08</v>
      </c>
      <c r="D382" s="11">
        <v>4.08</v>
      </c>
      <c r="E382" s="36"/>
      <c r="F382" s="11"/>
      <c r="G382" s="11"/>
      <c r="H382" s="11"/>
      <c r="I382" s="11"/>
      <c r="J382" s="11"/>
      <c r="K382" s="28">
        <f t="shared" si="8"/>
        <v>163.2</v>
      </c>
    </row>
    <row r="383" spans="1:11" ht="26.25" customHeight="1">
      <c r="A383" s="9">
        <v>355</v>
      </c>
      <c r="B383" s="34" t="s">
        <v>1125</v>
      </c>
      <c r="C383" s="36">
        <v>5.1</v>
      </c>
      <c r="D383" s="36">
        <v>5.1</v>
      </c>
      <c r="E383" s="36"/>
      <c r="F383" s="11"/>
      <c r="G383" s="11"/>
      <c r="H383" s="11"/>
      <c r="I383" s="11"/>
      <c r="J383" s="11"/>
      <c r="K383" s="28">
        <f t="shared" si="8"/>
        <v>204</v>
      </c>
    </row>
    <row r="384" spans="1:11" ht="26.25" customHeight="1">
      <c r="A384" s="9">
        <v>356</v>
      </c>
      <c r="B384" s="34" t="s">
        <v>277</v>
      </c>
      <c r="C384" s="11">
        <v>5.1</v>
      </c>
      <c r="D384" s="11">
        <v>5.1</v>
      </c>
      <c r="E384" s="36"/>
      <c r="F384" s="11"/>
      <c r="G384" s="11"/>
      <c r="H384" s="11"/>
      <c r="I384" s="11"/>
      <c r="J384" s="11"/>
      <c r="K384" s="28">
        <f t="shared" si="8"/>
        <v>204</v>
      </c>
    </row>
    <row r="385" spans="1:11" ht="26.25" customHeight="1">
      <c r="A385" s="9">
        <v>357</v>
      </c>
      <c r="B385" s="34" t="s">
        <v>288</v>
      </c>
      <c r="C385" s="11">
        <v>4.6</v>
      </c>
      <c r="D385" s="11">
        <v>4.6</v>
      </c>
      <c r="E385" s="36"/>
      <c r="F385" s="11"/>
      <c r="G385" s="11"/>
      <c r="H385" s="11"/>
      <c r="I385" s="11"/>
      <c r="J385" s="11"/>
      <c r="K385" s="28">
        <f t="shared" si="8"/>
        <v>184</v>
      </c>
    </row>
    <row r="386" spans="1:11" ht="26.25" customHeight="1">
      <c r="A386" s="9">
        <v>358</v>
      </c>
      <c r="B386" s="34" t="s">
        <v>279</v>
      </c>
      <c r="C386" s="11">
        <v>1.02</v>
      </c>
      <c r="D386" s="11">
        <v>1.02</v>
      </c>
      <c r="E386" s="36"/>
      <c r="F386" s="11"/>
      <c r="G386" s="11"/>
      <c r="H386" s="11"/>
      <c r="I386" s="11"/>
      <c r="J386" s="11"/>
      <c r="K386" s="28">
        <f t="shared" si="8"/>
        <v>40.8</v>
      </c>
    </row>
    <row r="387" spans="1:11" ht="26.25" customHeight="1">
      <c r="A387" s="9">
        <v>359</v>
      </c>
      <c r="B387" s="34" t="s">
        <v>1132</v>
      </c>
      <c r="C387" s="11">
        <v>5.48</v>
      </c>
      <c r="D387" s="11">
        <v>5.48</v>
      </c>
      <c r="E387" s="36"/>
      <c r="F387" s="11"/>
      <c r="G387" s="11"/>
      <c r="H387" s="11"/>
      <c r="I387" s="11"/>
      <c r="J387" s="11"/>
      <c r="K387" s="28">
        <f t="shared" si="8"/>
        <v>219.20000000000002</v>
      </c>
    </row>
    <row r="388" spans="1:11" ht="26.25" customHeight="1">
      <c r="A388" s="9">
        <v>360</v>
      </c>
      <c r="B388" s="34" t="s">
        <v>763</v>
      </c>
      <c r="C388" s="11">
        <v>4.08</v>
      </c>
      <c r="D388" s="11">
        <v>4.08</v>
      </c>
      <c r="E388" s="36"/>
      <c r="F388" s="11"/>
      <c r="G388" s="11"/>
      <c r="H388" s="11"/>
      <c r="I388" s="11"/>
      <c r="J388" s="11"/>
      <c r="K388" s="28">
        <f t="shared" si="8"/>
        <v>163.2</v>
      </c>
    </row>
    <row r="389" spans="1:11" ht="26.25" customHeight="1">
      <c r="A389" s="9">
        <v>361</v>
      </c>
      <c r="B389" s="26" t="s">
        <v>765</v>
      </c>
      <c r="C389" s="11">
        <v>6.17</v>
      </c>
      <c r="D389" s="11">
        <v>6.17</v>
      </c>
      <c r="E389" s="36"/>
      <c r="F389" s="11"/>
      <c r="G389" s="11"/>
      <c r="H389" s="11"/>
      <c r="I389" s="11"/>
      <c r="J389" s="11"/>
      <c r="K389" s="28">
        <f t="shared" si="8"/>
        <v>246.8</v>
      </c>
    </row>
    <row r="390" spans="1:11" ht="26.25" customHeight="1">
      <c r="A390" s="9">
        <v>362</v>
      </c>
      <c r="B390" s="34" t="s">
        <v>1134</v>
      </c>
      <c r="C390" s="11">
        <v>1.02</v>
      </c>
      <c r="D390" s="11">
        <v>1.02</v>
      </c>
      <c r="E390" s="36"/>
      <c r="F390" s="11"/>
      <c r="G390" s="11"/>
      <c r="H390" s="11"/>
      <c r="I390" s="11"/>
      <c r="J390" s="11"/>
      <c r="K390" s="28">
        <f t="shared" si="8"/>
        <v>40.8</v>
      </c>
    </row>
    <row r="391" spans="1:11" ht="26.25" customHeight="1">
      <c r="A391" s="9">
        <v>363</v>
      </c>
      <c r="B391" s="34" t="s">
        <v>753</v>
      </c>
      <c r="C391" s="11">
        <v>7.14</v>
      </c>
      <c r="D391" s="11">
        <v>7.14</v>
      </c>
      <c r="E391" s="36"/>
      <c r="F391" s="11"/>
      <c r="G391" s="11"/>
      <c r="H391" s="11"/>
      <c r="I391" s="11"/>
      <c r="J391" s="11"/>
      <c r="K391" s="28">
        <f t="shared" si="8"/>
        <v>285.59999999999997</v>
      </c>
    </row>
    <row r="392" spans="1:11" ht="26.25" customHeight="1">
      <c r="A392" s="9">
        <v>364</v>
      </c>
      <c r="B392" s="34" t="s">
        <v>1122</v>
      </c>
      <c r="C392" s="11">
        <v>14.93</v>
      </c>
      <c r="D392" s="11">
        <v>14.93</v>
      </c>
      <c r="E392" s="36"/>
      <c r="F392" s="11"/>
      <c r="G392" s="11"/>
      <c r="H392" s="11"/>
      <c r="I392" s="11"/>
      <c r="J392" s="11"/>
      <c r="K392" s="28">
        <f t="shared" si="8"/>
        <v>597.2</v>
      </c>
    </row>
    <row r="393" spans="1:11" ht="26.25" customHeight="1">
      <c r="A393" s="9">
        <v>365</v>
      </c>
      <c r="B393" s="34" t="s">
        <v>732</v>
      </c>
      <c r="C393" s="11">
        <v>4.08</v>
      </c>
      <c r="D393" s="11">
        <v>4.08</v>
      </c>
      <c r="E393" s="36"/>
      <c r="F393" s="11"/>
      <c r="G393" s="11"/>
      <c r="H393" s="11"/>
      <c r="I393" s="11"/>
      <c r="J393" s="11"/>
      <c r="K393" s="28">
        <f t="shared" si="8"/>
        <v>163.2</v>
      </c>
    </row>
    <row r="394" spans="1:11" ht="26.25" customHeight="1">
      <c r="A394" s="9">
        <v>366</v>
      </c>
      <c r="B394" s="34" t="s">
        <v>754</v>
      </c>
      <c r="C394" s="11">
        <v>5.1</v>
      </c>
      <c r="D394" s="11">
        <v>5.1</v>
      </c>
      <c r="E394" s="36"/>
      <c r="F394" s="11"/>
      <c r="G394" s="11"/>
      <c r="H394" s="11"/>
      <c r="I394" s="11"/>
      <c r="J394" s="11"/>
      <c r="K394" s="28">
        <f t="shared" si="8"/>
        <v>204</v>
      </c>
    </row>
    <row r="395" spans="1:11" ht="26.25" customHeight="1">
      <c r="A395" s="9">
        <v>367</v>
      </c>
      <c r="B395" s="26" t="s">
        <v>756</v>
      </c>
      <c r="C395" s="36">
        <v>5.1</v>
      </c>
      <c r="D395" s="36">
        <v>5.1</v>
      </c>
      <c r="E395" s="36"/>
      <c r="F395" s="11"/>
      <c r="G395" s="11"/>
      <c r="H395" s="11"/>
      <c r="I395" s="11"/>
      <c r="J395" s="11"/>
      <c r="K395" s="28">
        <f t="shared" si="8"/>
        <v>204</v>
      </c>
    </row>
    <row r="396" spans="1:11" ht="26.25" customHeight="1">
      <c r="A396" s="9">
        <v>368</v>
      </c>
      <c r="B396" s="34" t="s">
        <v>281</v>
      </c>
      <c r="C396" s="11">
        <v>2.04</v>
      </c>
      <c r="D396" s="11">
        <v>2.04</v>
      </c>
      <c r="E396" s="36"/>
      <c r="F396" s="11"/>
      <c r="G396" s="11"/>
      <c r="H396" s="11"/>
      <c r="I396" s="11"/>
      <c r="J396" s="11"/>
      <c r="K396" s="28">
        <f t="shared" si="8"/>
        <v>81.6</v>
      </c>
    </row>
    <row r="397" spans="1:11" ht="26.25" customHeight="1">
      <c r="A397" s="9">
        <v>369</v>
      </c>
      <c r="B397" s="34" t="s">
        <v>280</v>
      </c>
      <c r="C397" s="11">
        <v>4.08</v>
      </c>
      <c r="D397" s="11">
        <v>4.08</v>
      </c>
      <c r="E397" s="36"/>
      <c r="F397" s="11"/>
      <c r="G397" s="11"/>
      <c r="H397" s="11"/>
      <c r="I397" s="11"/>
      <c r="J397" s="11"/>
      <c r="K397" s="28">
        <f t="shared" si="8"/>
        <v>163.2</v>
      </c>
    </row>
    <row r="398" spans="1:11" ht="26.25" customHeight="1">
      <c r="A398" s="9">
        <v>370</v>
      </c>
      <c r="B398" s="34" t="s">
        <v>289</v>
      </c>
      <c r="C398" s="11">
        <v>4.08</v>
      </c>
      <c r="D398" s="11">
        <v>4.08</v>
      </c>
      <c r="E398" s="36"/>
      <c r="F398" s="11"/>
      <c r="G398" s="11"/>
      <c r="H398" s="11"/>
      <c r="I398" s="11"/>
      <c r="J398" s="11"/>
      <c r="K398" s="28">
        <f t="shared" si="8"/>
        <v>163.2</v>
      </c>
    </row>
    <row r="399" spans="1:11" ht="26.25" customHeight="1">
      <c r="A399" s="9">
        <v>371</v>
      </c>
      <c r="B399" s="34" t="s">
        <v>285</v>
      </c>
      <c r="C399" s="36">
        <v>3.02</v>
      </c>
      <c r="D399" s="36">
        <v>3.02</v>
      </c>
      <c r="E399" s="36"/>
      <c r="F399" s="11"/>
      <c r="G399" s="11"/>
      <c r="H399" s="11"/>
      <c r="I399" s="11"/>
      <c r="J399" s="11"/>
      <c r="K399" s="28">
        <f t="shared" si="8"/>
        <v>120.8</v>
      </c>
    </row>
    <row r="400" spans="1:11" ht="26.25" customHeight="1">
      <c r="A400" s="9">
        <v>372</v>
      </c>
      <c r="B400" s="26" t="s">
        <v>757</v>
      </c>
      <c r="C400" s="11">
        <v>4.08</v>
      </c>
      <c r="D400" s="11">
        <v>4.08</v>
      </c>
      <c r="E400" s="36"/>
      <c r="F400" s="11"/>
      <c r="G400" s="11"/>
      <c r="H400" s="11"/>
      <c r="I400" s="11"/>
      <c r="J400" s="11"/>
      <c r="K400" s="28">
        <f t="shared" si="8"/>
        <v>163.2</v>
      </c>
    </row>
    <row r="401" spans="1:11" s="18" customFormat="1" ht="26.25" customHeight="1">
      <c r="A401" s="14"/>
      <c r="B401" s="15" t="s">
        <v>4269</v>
      </c>
      <c r="C401" s="17">
        <f>SUM(C381:C400)</f>
        <v>95.39999999999999</v>
      </c>
      <c r="D401" s="17">
        <f>SUM(D381:D400)</f>
        <v>95.39999999999999</v>
      </c>
      <c r="E401" s="38"/>
      <c r="F401" s="17"/>
      <c r="G401" s="17"/>
      <c r="H401" s="17"/>
      <c r="I401" s="17"/>
      <c r="J401" s="17"/>
      <c r="K401" s="31">
        <f>SUM(K381:K400)</f>
        <v>3815.9999999999995</v>
      </c>
    </row>
    <row r="402" spans="1:11" ht="21.75" customHeight="1">
      <c r="A402" s="9">
        <v>373</v>
      </c>
      <c r="B402" s="34" t="s">
        <v>1124</v>
      </c>
      <c r="C402" s="11">
        <v>4.08</v>
      </c>
      <c r="D402" s="11">
        <v>4.08</v>
      </c>
      <c r="E402" s="36"/>
      <c r="F402" s="11"/>
      <c r="G402" s="11"/>
      <c r="H402" s="11"/>
      <c r="I402" s="11"/>
      <c r="J402" s="11"/>
      <c r="K402" s="28">
        <f t="shared" si="8"/>
        <v>163.2</v>
      </c>
    </row>
    <row r="403" spans="1:11" ht="21.75" customHeight="1">
      <c r="A403" s="9">
        <v>374</v>
      </c>
      <c r="B403" s="34" t="s">
        <v>291</v>
      </c>
      <c r="C403" s="11">
        <v>18.38</v>
      </c>
      <c r="D403" s="11">
        <v>18.38</v>
      </c>
      <c r="E403" s="36"/>
      <c r="F403" s="11"/>
      <c r="G403" s="11"/>
      <c r="H403" s="11"/>
      <c r="I403" s="11"/>
      <c r="J403" s="11"/>
      <c r="K403" s="28">
        <f t="shared" si="8"/>
        <v>735.1999999999999</v>
      </c>
    </row>
    <row r="404" spans="1:11" ht="21.75" customHeight="1">
      <c r="A404" s="9">
        <v>375</v>
      </c>
      <c r="B404" s="34" t="s">
        <v>287</v>
      </c>
      <c r="C404" s="36">
        <v>3.06</v>
      </c>
      <c r="D404" s="36">
        <v>3.06</v>
      </c>
      <c r="E404" s="36"/>
      <c r="F404" s="11"/>
      <c r="G404" s="11"/>
      <c r="H404" s="11"/>
      <c r="I404" s="11"/>
      <c r="J404" s="11"/>
      <c r="K404" s="28">
        <f t="shared" si="8"/>
        <v>122.4</v>
      </c>
    </row>
    <row r="405" spans="1:11" s="18" customFormat="1" ht="21.75" customHeight="1">
      <c r="A405" s="14"/>
      <c r="B405" s="15" t="s">
        <v>4269</v>
      </c>
      <c r="C405" s="17">
        <f>SUM(C402:C404)</f>
        <v>25.52</v>
      </c>
      <c r="D405" s="17">
        <f>SUM(D402:D404)</f>
        <v>25.52</v>
      </c>
      <c r="E405" s="17"/>
      <c r="F405" s="17"/>
      <c r="G405" s="17"/>
      <c r="H405" s="17"/>
      <c r="I405" s="17"/>
      <c r="J405" s="17"/>
      <c r="K405" s="31">
        <f>SUM(K402:K404)</f>
        <v>1020.7999999999998</v>
      </c>
    </row>
    <row r="406" spans="1:11" s="18" customFormat="1" ht="22.5" customHeight="1">
      <c r="A406" s="70" t="s">
        <v>2783</v>
      </c>
      <c r="B406" s="71"/>
      <c r="C406" s="17">
        <f>C360+C380+C401+C405</f>
        <v>361.42999999999995</v>
      </c>
      <c r="D406" s="17">
        <f aca="true" t="shared" si="9" ref="D406:K406">D360+D380+D401+D405</f>
        <v>361.42999999999995</v>
      </c>
      <c r="E406" s="17">
        <f t="shared" si="9"/>
        <v>0</v>
      </c>
      <c r="F406" s="17">
        <f t="shared" si="9"/>
        <v>0</v>
      </c>
      <c r="G406" s="17">
        <f t="shared" si="9"/>
        <v>0</v>
      </c>
      <c r="H406" s="17">
        <f t="shared" si="9"/>
        <v>0</v>
      </c>
      <c r="I406" s="17">
        <f t="shared" si="9"/>
        <v>0</v>
      </c>
      <c r="J406" s="17">
        <f t="shared" si="9"/>
        <v>0</v>
      </c>
      <c r="K406" s="17">
        <f t="shared" si="9"/>
        <v>14457.2</v>
      </c>
    </row>
    <row r="407" spans="1:11" s="18" customFormat="1" ht="40.5" customHeight="1">
      <c r="A407" s="70" t="s">
        <v>1186</v>
      </c>
      <c r="B407" s="71"/>
      <c r="C407" s="17">
        <f>C170+C263+C340+C406</f>
        <v>1512.46</v>
      </c>
      <c r="D407" s="17">
        <f aca="true" t="shared" si="10" ref="D407:K407">D170+D263+D340+D406</f>
        <v>1512.46</v>
      </c>
      <c r="E407" s="17">
        <f t="shared" si="10"/>
        <v>0</v>
      </c>
      <c r="F407" s="17">
        <f t="shared" si="10"/>
        <v>0</v>
      </c>
      <c r="G407" s="17">
        <f t="shared" si="10"/>
        <v>0</v>
      </c>
      <c r="H407" s="17">
        <f t="shared" si="10"/>
        <v>0</v>
      </c>
      <c r="I407" s="17">
        <f t="shared" si="10"/>
        <v>0</v>
      </c>
      <c r="J407" s="17">
        <f t="shared" si="10"/>
        <v>0</v>
      </c>
      <c r="K407" s="17">
        <f t="shared" si="10"/>
        <v>60498.399999999994</v>
      </c>
    </row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</sheetData>
  <sheetProtection/>
  <mergeCells count="9">
    <mergeCell ref="A407:B407"/>
    <mergeCell ref="B4:B5"/>
    <mergeCell ref="A2:K2"/>
    <mergeCell ref="A1:K1"/>
    <mergeCell ref="A4:A5"/>
    <mergeCell ref="K4:K5"/>
    <mergeCell ref="A406:B406"/>
    <mergeCell ref="D4:J4"/>
    <mergeCell ref="C4:C5"/>
  </mergeCells>
  <printOptions/>
  <pageMargins left="0" right="0.1968503937007874" top="0.3937007874015748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49"/>
  <sheetViews>
    <sheetView zoomScale="95" zoomScaleNormal="95" zoomScalePageLayoutView="0" workbookViewId="0" topLeftCell="A541">
      <selection activeCell="B554" sqref="B554"/>
    </sheetView>
  </sheetViews>
  <sheetFormatPr defaultColWidth="9" defaultRowHeight="21" customHeight="1"/>
  <cols>
    <col min="1" max="1" width="6.09765625" style="7" customWidth="1"/>
    <col min="2" max="2" width="39.3984375" style="7" customWidth="1"/>
    <col min="3" max="3" width="12.09765625" style="7" customWidth="1"/>
    <col min="4" max="4" width="12" style="7" customWidth="1"/>
    <col min="5" max="5" width="9.69921875" style="7" customWidth="1"/>
    <col min="6" max="6" width="9.09765625" style="7" customWidth="1"/>
    <col min="7" max="7" width="7.09765625" style="7" customWidth="1"/>
    <col min="8" max="8" width="9.3984375" style="7" customWidth="1"/>
    <col min="9" max="9" width="6.296875" style="7" customWidth="1"/>
    <col min="10" max="10" width="9.3984375" style="7" customWidth="1"/>
    <col min="11" max="11" width="14.69921875" style="7" customWidth="1"/>
    <col min="12" max="16384" width="9" style="7" customWidth="1"/>
  </cols>
  <sheetData>
    <row r="1" spans="1:11" s="18" customFormat="1" ht="21" customHeight="1">
      <c r="A1" s="91" t="s">
        <v>3976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8" customFormat="1" ht="21" customHeight="1">
      <c r="A2" s="91" t="s">
        <v>935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="18" customFormat="1" ht="12" customHeight="1"/>
    <row r="4" spans="1:11" s="18" customFormat="1" ht="21" customHeight="1">
      <c r="A4" s="91" t="s">
        <v>3525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="18" customFormat="1" ht="14.25" customHeight="1"/>
    <row r="6" spans="1:11" s="18" customFormat="1" ht="27" customHeight="1">
      <c r="A6" s="75" t="s">
        <v>2812</v>
      </c>
      <c r="B6" s="78" t="s">
        <v>2075</v>
      </c>
      <c r="C6" s="75" t="s">
        <v>4245</v>
      </c>
      <c r="D6" s="70" t="s">
        <v>2814</v>
      </c>
      <c r="E6" s="77"/>
      <c r="F6" s="77"/>
      <c r="G6" s="77"/>
      <c r="H6" s="77"/>
      <c r="I6" s="77"/>
      <c r="J6" s="71"/>
      <c r="K6" s="75" t="s">
        <v>2295</v>
      </c>
    </row>
    <row r="7" spans="1:11" s="18" customFormat="1" ht="64.5" customHeight="1">
      <c r="A7" s="76"/>
      <c r="B7" s="78"/>
      <c r="C7" s="76"/>
      <c r="D7" s="14" t="s">
        <v>3654</v>
      </c>
      <c r="E7" s="14" t="s">
        <v>1247</v>
      </c>
      <c r="F7" s="14" t="s">
        <v>3181</v>
      </c>
      <c r="G7" s="14" t="s">
        <v>3182</v>
      </c>
      <c r="H7" s="14" t="s">
        <v>3080</v>
      </c>
      <c r="I7" s="14" t="s">
        <v>2297</v>
      </c>
      <c r="J7" s="14" t="s">
        <v>3081</v>
      </c>
      <c r="K7" s="76"/>
    </row>
    <row r="8" spans="1:11" ht="21" customHeight="1">
      <c r="A8" s="9"/>
      <c r="B8" s="42" t="s">
        <v>4026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ht="19.5" customHeight="1">
      <c r="A9" s="9">
        <v>1</v>
      </c>
      <c r="B9" s="34" t="s">
        <v>2410</v>
      </c>
      <c r="C9" s="11">
        <v>10.01</v>
      </c>
      <c r="D9" s="11">
        <v>10.01</v>
      </c>
      <c r="E9" s="36"/>
      <c r="F9" s="11"/>
      <c r="G9" s="11"/>
      <c r="H9" s="11"/>
      <c r="I9" s="11"/>
      <c r="J9" s="11"/>
      <c r="K9" s="11">
        <f aca="true" t="shared" si="0" ref="K9:K44">C9*40</f>
        <v>400.4</v>
      </c>
    </row>
    <row r="10" spans="1:11" ht="19.5" customHeight="1">
      <c r="A10" s="9">
        <v>2</v>
      </c>
      <c r="B10" s="34" t="s">
        <v>926</v>
      </c>
      <c r="C10" s="11">
        <v>7.51</v>
      </c>
      <c r="D10" s="11">
        <v>7.51</v>
      </c>
      <c r="E10" s="36"/>
      <c r="F10" s="11"/>
      <c r="G10" s="11"/>
      <c r="H10" s="11"/>
      <c r="I10" s="11"/>
      <c r="J10" s="11"/>
      <c r="K10" s="11">
        <f t="shared" si="0"/>
        <v>300.4</v>
      </c>
    </row>
    <row r="11" spans="1:11" ht="19.5" customHeight="1">
      <c r="A11" s="9">
        <v>3</v>
      </c>
      <c r="B11" s="34" t="s">
        <v>1737</v>
      </c>
      <c r="C11" s="11">
        <v>7.51</v>
      </c>
      <c r="D11" s="11">
        <v>7.51</v>
      </c>
      <c r="E11" s="36"/>
      <c r="F11" s="11"/>
      <c r="G11" s="11"/>
      <c r="H11" s="11"/>
      <c r="I11" s="11"/>
      <c r="J11" s="11"/>
      <c r="K11" s="11">
        <f t="shared" si="0"/>
        <v>300.4</v>
      </c>
    </row>
    <row r="12" spans="1:11" s="18" customFormat="1" ht="19.5" customHeight="1">
      <c r="A12" s="14"/>
      <c r="B12" s="15" t="s">
        <v>4269</v>
      </c>
      <c r="C12" s="17">
        <f>SUM(C9:C11)</f>
        <v>25.03</v>
      </c>
      <c r="D12" s="17">
        <f>SUM(D9:D11)</f>
        <v>25.03</v>
      </c>
      <c r="E12" s="38"/>
      <c r="F12" s="17"/>
      <c r="G12" s="17"/>
      <c r="H12" s="17"/>
      <c r="I12" s="17"/>
      <c r="J12" s="17"/>
      <c r="K12" s="17">
        <f>SUM(K9:K11)</f>
        <v>1001.1999999999999</v>
      </c>
    </row>
    <row r="13" spans="1:11" ht="19.5" customHeight="1">
      <c r="A13" s="9">
        <v>4</v>
      </c>
      <c r="B13" s="34" t="s">
        <v>319</v>
      </c>
      <c r="C13" s="11">
        <v>6.76</v>
      </c>
      <c r="D13" s="11">
        <v>6.76</v>
      </c>
      <c r="E13" s="36"/>
      <c r="F13" s="11"/>
      <c r="G13" s="11"/>
      <c r="H13" s="11"/>
      <c r="I13" s="11"/>
      <c r="J13" s="11"/>
      <c r="K13" s="11">
        <f t="shared" si="0"/>
        <v>270.4</v>
      </c>
    </row>
    <row r="14" spans="1:11" ht="19.5" customHeight="1">
      <c r="A14" s="9">
        <v>5</v>
      </c>
      <c r="B14" s="34" t="s">
        <v>1020</v>
      </c>
      <c r="C14" s="11">
        <v>3.75</v>
      </c>
      <c r="D14" s="11">
        <v>3.75</v>
      </c>
      <c r="E14" s="36"/>
      <c r="F14" s="11"/>
      <c r="G14" s="11"/>
      <c r="H14" s="11"/>
      <c r="I14" s="11"/>
      <c r="J14" s="11"/>
      <c r="K14" s="11">
        <f t="shared" si="0"/>
        <v>150</v>
      </c>
    </row>
    <row r="15" spans="1:11" ht="19.5" customHeight="1">
      <c r="A15" s="9">
        <v>6</v>
      </c>
      <c r="B15" s="34" t="s">
        <v>3761</v>
      </c>
      <c r="C15" s="11">
        <v>7.51</v>
      </c>
      <c r="D15" s="11">
        <v>7.51</v>
      </c>
      <c r="E15" s="36"/>
      <c r="F15" s="11"/>
      <c r="G15" s="11"/>
      <c r="H15" s="11"/>
      <c r="I15" s="11"/>
      <c r="J15" s="11"/>
      <c r="K15" s="11">
        <f t="shared" si="0"/>
        <v>300.4</v>
      </c>
    </row>
    <row r="16" spans="1:11" ht="19.5" customHeight="1">
      <c r="A16" s="9">
        <v>7</v>
      </c>
      <c r="B16" s="34" t="s">
        <v>3758</v>
      </c>
      <c r="C16" s="11">
        <v>6.26</v>
      </c>
      <c r="D16" s="11">
        <v>6.26</v>
      </c>
      <c r="E16" s="36"/>
      <c r="F16" s="11"/>
      <c r="G16" s="11"/>
      <c r="H16" s="11"/>
      <c r="I16" s="11"/>
      <c r="J16" s="11"/>
      <c r="K16" s="11">
        <f t="shared" si="0"/>
        <v>250.39999999999998</v>
      </c>
    </row>
    <row r="17" spans="1:11" s="18" customFormat="1" ht="19.5" customHeight="1">
      <c r="A17" s="9">
        <v>8</v>
      </c>
      <c r="B17" s="34" t="s">
        <v>2431</v>
      </c>
      <c r="C17" s="11">
        <v>5.01</v>
      </c>
      <c r="D17" s="11">
        <v>5.01</v>
      </c>
      <c r="E17" s="36"/>
      <c r="F17" s="11"/>
      <c r="G17" s="11"/>
      <c r="H17" s="11"/>
      <c r="I17" s="11"/>
      <c r="J17" s="11"/>
      <c r="K17" s="11">
        <f t="shared" si="0"/>
        <v>200.39999999999998</v>
      </c>
    </row>
    <row r="18" spans="1:11" ht="21" customHeight="1">
      <c r="A18" s="9">
        <v>9</v>
      </c>
      <c r="B18" s="34" t="s">
        <v>2432</v>
      </c>
      <c r="C18" s="11">
        <v>2.5</v>
      </c>
      <c r="D18" s="11">
        <v>2.5</v>
      </c>
      <c r="E18" s="36"/>
      <c r="F18" s="11"/>
      <c r="G18" s="11"/>
      <c r="H18" s="11"/>
      <c r="I18" s="11"/>
      <c r="J18" s="11"/>
      <c r="K18" s="11">
        <f t="shared" si="0"/>
        <v>100</v>
      </c>
    </row>
    <row r="19" spans="1:11" ht="21" customHeight="1">
      <c r="A19" s="9">
        <v>10</v>
      </c>
      <c r="B19" s="34" t="s">
        <v>857</v>
      </c>
      <c r="C19" s="11">
        <v>2</v>
      </c>
      <c r="D19" s="11">
        <v>2</v>
      </c>
      <c r="E19" s="36"/>
      <c r="F19" s="11"/>
      <c r="G19" s="11"/>
      <c r="H19" s="11"/>
      <c r="I19" s="11"/>
      <c r="J19" s="11"/>
      <c r="K19" s="11">
        <f t="shared" si="0"/>
        <v>80</v>
      </c>
    </row>
    <row r="20" spans="1:11" ht="21" customHeight="1">
      <c r="A20" s="9">
        <v>11</v>
      </c>
      <c r="B20" s="34" t="s">
        <v>1214</v>
      </c>
      <c r="C20" s="11">
        <v>11.26</v>
      </c>
      <c r="D20" s="11">
        <v>11.26</v>
      </c>
      <c r="E20" s="36"/>
      <c r="F20" s="11"/>
      <c r="G20" s="11"/>
      <c r="H20" s="11"/>
      <c r="I20" s="11"/>
      <c r="J20" s="11"/>
      <c r="K20" s="11">
        <f t="shared" si="0"/>
        <v>450.4</v>
      </c>
    </row>
    <row r="21" spans="1:11" ht="21" customHeight="1">
      <c r="A21" s="9">
        <v>12</v>
      </c>
      <c r="B21" s="34" t="s">
        <v>1734</v>
      </c>
      <c r="C21" s="11">
        <v>10</v>
      </c>
      <c r="D21" s="11">
        <v>10</v>
      </c>
      <c r="E21" s="36"/>
      <c r="F21" s="11"/>
      <c r="G21" s="11"/>
      <c r="H21" s="11"/>
      <c r="I21" s="11"/>
      <c r="J21" s="11"/>
      <c r="K21" s="11">
        <f t="shared" si="0"/>
        <v>400</v>
      </c>
    </row>
    <row r="22" spans="1:11" ht="21" customHeight="1">
      <c r="A22" s="9">
        <v>13</v>
      </c>
      <c r="B22" s="34" t="s">
        <v>924</v>
      </c>
      <c r="C22" s="11">
        <v>17</v>
      </c>
      <c r="D22" s="11">
        <v>17</v>
      </c>
      <c r="E22" s="36"/>
      <c r="F22" s="11"/>
      <c r="G22" s="11"/>
      <c r="H22" s="11"/>
      <c r="I22" s="11"/>
      <c r="J22" s="11"/>
      <c r="K22" s="11">
        <f t="shared" si="0"/>
        <v>680</v>
      </c>
    </row>
    <row r="23" spans="1:11" ht="21" customHeight="1">
      <c r="A23" s="9">
        <v>14</v>
      </c>
      <c r="B23" s="34" t="s">
        <v>3990</v>
      </c>
      <c r="C23" s="11">
        <v>6.26</v>
      </c>
      <c r="D23" s="11">
        <v>6.26</v>
      </c>
      <c r="E23" s="36"/>
      <c r="F23" s="11"/>
      <c r="G23" s="11"/>
      <c r="H23" s="11"/>
      <c r="I23" s="11"/>
      <c r="J23" s="11"/>
      <c r="K23" s="11">
        <f t="shared" si="0"/>
        <v>250.39999999999998</v>
      </c>
    </row>
    <row r="24" spans="1:11" ht="21" customHeight="1">
      <c r="A24" s="9">
        <v>15</v>
      </c>
      <c r="B24" s="34" t="s">
        <v>1735</v>
      </c>
      <c r="C24" s="11">
        <v>6.26</v>
      </c>
      <c r="D24" s="11">
        <v>6.26</v>
      </c>
      <c r="E24" s="36"/>
      <c r="F24" s="11"/>
      <c r="G24" s="11"/>
      <c r="H24" s="11"/>
      <c r="I24" s="11"/>
      <c r="J24" s="11"/>
      <c r="K24" s="11">
        <f t="shared" si="0"/>
        <v>250.39999999999998</v>
      </c>
    </row>
    <row r="25" spans="1:11" ht="21" customHeight="1">
      <c r="A25" s="9">
        <v>16</v>
      </c>
      <c r="B25" s="34" t="s">
        <v>495</v>
      </c>
      <c r="C25" s="11">
        <v>21.59</v>
      </c>
      <c r="D25" s="11">
        <v>21.59</v>
      </c>
      <c r="E25" s="36"/>
      <c r="F25" s="11"/>
      <c r="G25" s="11"/>
      <c r="H25" s="11"/>
      <c r="I25" s="11"/>
      <c r="J25" s="11"/>
      <c r="K25" s="11">
        <f t="shared" si="0"/>
        <v>863.6</v>
      </c>
    </row>
    <row r="26" spans="1:11" ht="21" customHeight="1">
      <c r="A26" s="9">
        <v>17</v>
      </c>
      <c r="B26" s="34" t="s">
        <v>306</v>
      </c>
      <c r="C26" s="11">
        <v>7.51</v>
      </c>
      <c r="D26" s="11">
        <v>7.51</v>
      </c>
      <c r="E26" s="36"/>
      <c r="F26" s="11"/>
      <c r="G26" s="11"/>
      <c r="H26" s="11"/>
      <c r="I26" s="11"/>
      <c r="J26" s="11"/>
      <c r="K26" s="11">
        <f t="shared" si="0"/>
        <v>300.4</v>
      </c>
    </row>
    <row r="27" spans="1:11" ht="21" customHeight="1">
      <c r="A27" s="9">
        <v>18</v>
      </c>
      <c r="B27" s="34" t="s">
        <v>858</v>
      </c>
      <c r="C27" s="11">
        <v>13.01</v>
      </c>
      <c r="D27" s="11">
        <v>13.01</v>
      </c>
      <c r="E27" s="36"/>
      <c r="F27" s="11"/>
      <c r="G27" s="11"/>
      <c r="H27" s="11"/>
      <c r="I27" s="11"/>
      <c r="J27" s="11"/>
      <c r="K27" s="11">
        <f t="shared" si="0"/>
        <v>520.4</v>
      </c>
    </row>
    <row r="28" spans="1:11" ht="21" customHeight="1">
      <c r="A28" s="9">
        <v>19</v>
      </c>
      <c r="B28" s="34" t="s">
        <v>2409</v>
      </c>
      <c r="C28" s="11">
        <v>6.26</v>
      </c>
      <c r="D28" s="11">
        <v>6.26</v>
      </c>
      <c r="E28" s="36"/>
      <c r="F28" s="11"/>
      <c r="G28" s="11"/>
      <c r="H28" s="11"/>
      <c r="I28" s="11"/>
      <c r="J28" s="11"/>
      <c r="K28" s="11">
        <f t="shared" si="0"/>
        <v>250.39999999999998</v>
      </c>
    </row>
    <row r="29" spans="1:11" ht="21" customHeight="1">
      <c r="A29" s="9">
        <v>20</v>
      </c>
      <c r="B29" s="34" t="s">
        <v>2536</v>
      </c>
      <c r="C29" s="11">
        <v>2</v>
      </c>
      <c r="D29" s="11">
        <v>2</v>
      </c>
      <c r="E29" s="36"/>
      <c r="F29" s="11"/>
      <c r="G29" s="11"/>
      <c r="H29" s="11"/>
      <c r="I29" s="11"/>
      <c r="J29" s="11"/>
      <c r="K29" s="11">
        <f t="shared" si="0"/>
        <v>80</v>
      </c>
    </row>
    <row r="30" spans="1:11" ht="21" customHeight="1">
      <c r="A30" s="9">
        <v>21</v>
      </c>
      <c r="B30" s="34" t="s">
        <v>500</v>
      </c>
      <c r="C30" s="11">
        <v>5.63</v>
      </c>
      <c r="D30" s="11">
        <v>5.63</v>
      </c>
      <c r="E30" s="36"/>
      <c r="F30" s="11"/>
      <c r="G30" s="11"/>
      <c r="H30" s="11"/>
      <c r="I30" s="11"/>
      <c r="J30" s="11"/>
      <c r="K30" s="11">
        <f t="shared" si="0"/>
        <v>225.2</v>
      </c>
    </row>
    <row r="31" spans="1:11" ht="21" customHeight="1">
      <c r="A31" s="9">
        <v>22</v>
      </c>
      <c r="B31" s="34" t="s">
        <v>308</v>
      </c>
      <c r="C31" s="11">
        <v>6.26</v>
      </c>
      <c r="D31" s="11">
        <v>3.7</v>
      </c>
      <c r="E31" s="36"/>
      <c r="F31" s="11"/>
      <c r="G31" s="11"/>
      <c r="H31" s="11"/>
      <c r="I31" s="11"/>
      <c r="J31" s="11">
        <v>2.56</v>
      </c>
      <c r="K31" s="11">
        <f t="shared" si="0"/>
        <v>250.39999999999998</v>
      </c>
    </row>
    <row r="32" spans="1:11" ht="21" customHeight="1">
      <c r="A32" s="9">
        <v>23</v>
      </c>
      <c r="B32" s="34" t="s">
        <v>299</v>
      </c>
      <c r="C32" s="11">
        <v>6.26</v>
      </c>
      <c r="D32" s="11">
        <v>6.26</v>
      </c>
      <c r="E32" s="36"/>
      <c r="F32" s="11"/>
      <c r="G32" s="11"/>
      <c r="H32" s="11"/>
      <c r="I32" s="11"/>
      <c r="J32" s="11"/>
      <c r="K32" s="11">
        <f t="shared" si="0"/>
        <v>250.39999999999998</v>
      </c>
    </row>
    <row r="33" spans="1:11" ht="21" customHeight="1">
      <c r="A33" s="9">
        <v>24</v>
      </c>
      <c r="B33" s="34" t="s">
        <v>4193</v>
      </c>
      <c r="C33" s="11">
        <v>5.63</v>
      </c>
      <c r="D33" s="11">
        <v>5.63</v>
      </c>
      <c r="E33" s="36"/>
      <c r="F33" s="11"/>
      <c r="G33" s="11"/>
      <c r="H33" s="11"/>
      <c r="I33" s="11"/>
      <c r="J33" s="11"/>
      <c r="K33" s="11">
        <f t="shared" si="0"/>
        <v>225.2</v>
      </c>
    </row>
    <row r="34" spans="1:11" ht="21" customHeight="1">
      <c r="A34" s="9">
        <v>25</v>
      </c>
      <c r="B34" s="34" t="s">
        <v>295</v>
      </c>
      <c r="C34" s="11">
        <v>16.26</v>
      </c>
      <c r="D34" s="11">
        <v>16.26</v>
      </c>
      <c r="E34" s="36"/>
      <c r="F34" s="11"/>
      <c r="G34" s="11"/>
      <c r="H34" s="11"/>
      <c r="I34" s="11"/>
      <c r="J34" s="11"/>
      <c r="K34" s="11">
        <f t="shared" si="0"/>
        <v>650.4000000000001</v>
      </c>
    </row>
    <row r="35" spans="1:11" ht="21" customHeight="1">
      <c r="A35" s="9">
        <v>26</v>
      </c>
      <c r="B35" s="34" t="s">
        <v>312</v>
      </c>
      <c r="C35" s="11">
        <v>15.01</v>
      </c>
      <c r="D35" s="11">
        <v>15.01</v>
      </c>
      <c r="E35" s="36"/>
      <c r="F35" s="11"/>
      <c r="G35" s="11"/>
      <c r="H35" s="11"/>
      <c r="I35" s="11"/>
      <c r="J35" s="11"/>
      <c r="K35" s="11">
        <f t="shared" si="0"/>
        <v>600.4</v>
      </c>
    </row>
    <row r="36" spans="1:11" ht="21" customHeight="1">
      <c r="A36" s="9">
        <v>27</v>
      </c>
      <c r="B36" s="34" t="s">
        <v>2344</v>
      </c>
      <c r="C36" s="11">
        <v>1.25</v>
      </c>
      <c r="D36" s="11">
        <v>1.25</v>
      </c>
      <c r="E36" s="36"/>
      <c r="F36" s="11"/>
      <c r="G36" s="11"/>
      <c r="H36" s="11"/>
      <c r="I36" s="11"/>
      <c r="J36" s="11"/>
      <c r="K36" s="11">
        <f t="shared" si="0"/>
        <v>50</v>
      </c>
    </row>
    <row r="37" spans="1:11" ht="21" customHeight="1">
      <c r="A37" s="9">
        <v>28</v>
      </c>
      <c r="B37" s="34" t="s">
        <v>325</v>
      </c>
      <c r="C37" s="11">
        <v>3.75</v>
      </c>
      <c r="D37" s="11">
        <v>3.75</v>
      </c>
      <c r="E37" s="36"/>
      <c r="F37" s="11"/>
      <c r="G37" s="11"/>
      <c r="H37" s="11"/>
      <c r="I37" s="11"/>
      <c r="J37" s="11"/>
      <c r="K37" s="11">
        <f t="shared" si="0"/>
        <v>150</v>
      </c>
    </row>
    <row r="38" spans="1:11" ht="21" customHeight="1">
      <c r="A38" s="9">
        <v>29</v>
      </c>
      <c r="B38" s="34" t="s">
        <v>3738</v>
      </c>
      <c r="C38" s="11">
        <v>5.01</v>
      </c>
      <c r="D38" s="11">
        <v>5.01</v>
      </c>
      <c r="E38" s="36"/>
      <c r="F38" s="11"/>
      <c r="G38" s="11"/>
      <c r="H38" s="11"/>
      <c r="I38" s="11"/>
      <c r="J38" s="11"/>
      <c r="K38" s="11">
        <f t="shared" si="0"/>
        <v>200.39999999999998</v>
      </c>
    </row>
    <row r="39" spans="1:11" s="18" customFormat="1" ht="21" customHeight="1">
      <c r="A39" s="14"/>
      <c r="B39" s="15" t="s">
        <v>4269</v>
      </c>
      <c r="C39" s="17">
        <f>SUM(C13:C38)</f>
        <v>199.99999999999997</v>
      </c>
      <c r="D39" s="17">
        <f>SUM(D13:D38)</f>
        <v>197.43999999999997</v>
      </c>
      <c r="E39" s="38"/>
      <c r="F39" s="17"/>
      <c r="G39" s="17"/>
      <c r="H39" s="17"/>
      <c r="I39" s="17"/>
      <c r="J39" s="17">
        <f>SUM(J13:J38)</f>
        <v>2.56</v>
      </c>
      <c r="K39" s="17">
        <f>SUM(K13:K38)</f>
        <v>7999.999999999998</v>
      </c>
    </row>
    <row r="40" spans="1:11" ht="21" customHeight="1">
      <c r="A40" s="9">
        <v>30</v>
      </c>
      <c r="B40" s="34" t="s">
        <v>927</v>
      </c>
      <c r="C40" s="11">
        <v>3.75</v>
      </c>
      <c r="D40" s="11">
        <v>3.75</v>
      </c>
      <c r="E40" s="11"/>
      <c r="F40" s="11"/>
      <c r="G40" s="11"/>
      <c r="H40" s="11"/>
      <c r="I40" s="11"/>
      <c r="J40" s="11"/>
      <c r="K40" s="11">
        <f t="shared" si="0"/>
        <v>150</v>
      </c>
    </row>
    <row r="41" spans="1:11" ht="21" customHeight="1">
      <c r="A41" s="9">
        <v>31</v>
      </c>
      <c r="B41" s="34" t="s">
        <v>300</v>
      </c>
      <c r="C41" s="11">
        <v>5.01</v>
      </c>
      <c r="D41" s="11">
        <v>5.01</v>
      </c>
      <c r="E41" s="36"/>
      <c r="F41" s="11"/>
      <c r="G41" s="11"/>
      <c r="H41" s="11"/>
      <c r="I41" s="11"/>
      <c r="J41" s="11"/>
      <c r="K41" s="11">
        <f t="shared" si="0"/>
        <v>200.39999999999998</v>
      </c>
    </row>
    <row r="42" spans="1:11" ht="21" customHeight="1">
      <c r="A42" s="9">
        <v>32</v>
      </c>
      <c r="B42" s="34" t="s">
        <v>1215</v>
      </c>
      <c r="C42" s="11">
        <v>2.5</v>
      </c>
      <c r="D42" s="11">
        <v>2.5</v>
      </c>
      <c r="E42" s="36"/>
      <c r="F42" s="11"/>
      <c r="G42" s="11"/>
      <c r="H42" s="11"/>
      <c r="I42" s="11"/>
      <c r="J42" s="11"/>
      <c r="K42" s="11">
        <f t="shared" si="0"/>
        <v>100</v>
      </c>
    </row>
    <row r="43" spans="1:11" ht="21" customHeight="1">
      <c r="A43" s="9">
        <v>33</v>
      </c>
      <c r="B43" s="34" t="s">
        <v>293</v>
      </c>
      <c r="C43" s="11">
        <v>58.76</v>
      </c>
      <c r="D43" s="11">
        <v>58.76</v>
      </c>
      <c r="E43" s="36"/>
      <c r="F43" s="11"/>
      <c r="G43" s="11"/>
      <c r="H43" s="11"/>
      <c r="I43" s="11"/>
      <c r="J43" s="11"/>
      <c r="K43" s="11">
        <f t="shared" si="0"/>
        <v>2350.4</v>
      </c>
    </row>
    <row r="44" spans="1:11" ht="21" customHeight="1">
      <c r="A44" s="9">
        <v>34</v>
      </c>
      <c r="B44" s="34" t="s">
        <v>2004</v>
      </c>
      <c r="C44" s="11">
        <v>9.26</v>
      </c>
      <c r="D44" s="11">
        <v>9.26</v>
      </c>
      <c r="E44" s="36"/>
      <c r="F44" s="11"/>
      <c r="G44" s="11"/>
      <c r="H44" s="11"/>
      <c r="I44" s="11"/>
      <c r="J44" s="11"/>
      <c r="K44" s="11">
        <f t="shared" si="0"/>
        <v>370.4</v>
      </c>
    </row>
    <row r="45" spans="1:11" ht="21" customHeight="1">
      <c r="A45" s="9">
        <v>35</v>
      </c>
      <c r="B45" s="34" t="s">
        <v>1782</v>
      </c>
      <c r="C45" s="11">
        <v>5.63</v>
      </c>
      <c r="D45" s="11">
        <v>5.63</v>
      </c>
      <c r="E45" s="36"/>
      <c r="F45" s="11"/>
      <c r="G45" s="11"/>
      <c r="H45" s="11"/>
      <c r="I45" s="11"/>
      <c r="J45" s="11"/>
      <c r="K45" s="11">
        <f aca="true" t="shared" si="1" ref="K45:K77">C45*40</f>
        <v>225.2</v>
      </c>
    </row>
    <row r="46" spans="1:11" s="18" customFormat="1" ht="21" customHeight="1">
      <c r="A46" s="9">
        <v>36</v>
      </c>
      <c r="B46" s="34" t="s">
        <v>2433</v>
      </c>
      <c r="C46" s="11">
        <v>6.26</v>
      </c>
      <c r="D46" s="11">
        <v>6.26</v>
      </c>
      <c r="E46" s="36"/>
      <c r="F46" s="11"/>
      <c r="G46" s="11"/>
      <c r="H46" s="11"/>
      <c r="I46" s="11"/>
      <c r="J46" s="11"/>
      <c r="K46" s="11">
        <f t="shared" si="1"/>
        <v>250.39999999999998</v>
      </c>
    </row>
    <row r="47" spans="1:11" ht="21" customHeight="1">
      <c r="A47" s="9">
        <v>37</v>
      </c>
      <c r="B47" s="34" t="s">
        <v>2518</v>
      </c>
      <c r="C47" s="11">
        <v>5.01</v>
      </c>
      <c r="D47" s="11">
        <v>5.01</v>
      </c>
      <c r="E47" s="36"/>
      <c r="F47" s="11"/>
      <c r="G47" s="11"/>
      <c r="H47" s="11"/>
      <c r="I47" s="11"/>
      <c r="J47" s="11"/>
      <c r="K47" s="11">
        <f t="shared" si="1"/>
        <v>200.39999999999998</v>
      </c>
    </row>
    <row r="48" spans="1:11" ht="21" customHeight="1">
      <c r="A48" s="9">
        <v>38</v>
      </c>
      <c r="B48" s="34" t="s">
        <v>2005</v>
      </c>
      <c r="C48" s="11">
        <v>4.8</v>
      </c>
      <c r="D48" s="11">
        <v>4.8</v>
      </c>
      <c r="E48" s="36"/>
      <c r="F48" s="11"/>
      <c r="G48" s="11"/>
      <c r="H48" s="11"/>
      <c r="I48" s="11"/>
      <c r="J48" s="11"/>
      <c r="K48" s="11">
        <f t="shared" si="1"/>
        <v>192</v>
      </c>
    </row>
    <row r="49" spans="1:11" ht="21" customHeight="1">
      <c r="A49" s="9">
        <v>39</v>
      </c>
      <c r="B49" s="34" t="s">
        <v>2527</v>
      </c>
      <c r="C49" s="11">
        <v>4</v>
      </c>
      <c r="D49" s="11">
        <v>4</v>
      </c>
      <c r="E49" s="36"/>
      <c r="F49" s="11"/>
      <c r="G49" s="11"/>
      <c r="H49" s="11"/>
      <c r="I49" s="11"/>
      <c r="J49" s="11"/>
      <c r="K49" s="11">
        <f t="shared" si="1"/>
        <v>160</v>
      </c>
    </row>
    <row r="50" spans="1:11" ht="21" customHeight="1">
      <c r="A50" s="9">
        <v>40</v>
      </c>
      <c r="B50" s="34" t="s">
        <v>2337</v>
      </c>
      <c r="C50" s="11">
        <v>4.51</v>
      </c>
      <c r="D50" s="11">
        <v>4.51</v>
      </c>
      <c r="E50" s="36"/>
      <c r="F50" s="11"/>
      <c r="G50" s="11"/>
      <c r="H50" s="11"/>
      <c r="I50" s="11"/>
      <c r="J50" s="11"/>
      <c r="K50" s="11">
        <f t="shared" si="1"/>
        <v>180.39999999999998</v>
      </c>
    </row>
    <row r="51" spans="1:11" ht="21" customHeight="1">
      <c r="A51" s="9">
        <v>41</v>
      </c>
      <c r="B51" s="34" t="s">
        <v>358</v>
      </c>
      <c r="C51" s="11">
        <v>5.88</v>
      </c>
      <c r="D51" s="11">
        <v>5.88</v>
      </c>
      <c r="E51" s="36"/>
      <c r="F51" s="11"/>
      <c r="G51" s="11"/>
      <c r="H51" s="11"/>
      <c r="I51" s="11"/>
      <c r="J51" s="11"/>
      <c r="K51" s="11">
        <f t="shared" si="1"/>
        <v>235.2</v>
      </c>
    </row>
    <row r="52" spans="1:11" ht="21" customHeight="1">
      <c r="A52" s="9">
        <v>42</v>
      </c>
      <c r="B52" s="34" t="s">
        <v>2006</v>
      </c>
      <c r="C52" s="11">
        <v>1.13</v>
      </c>
      <c r="D52" s="11">
        <v>1.13</v>
      </c>
      <c r="E52" s="36"/>
      <c r="F52" s="11"/>
      <c r="G52" s="11"/>
      <c r="H52" s="11"/>
      <c r="I52" s="11"/>
      <c r="J52" s="11"/>
      <c r="K52" s="11">
        <f t="shared" si="1"/>
        <v>45.199999999999996</v>
      </c>
    </row>
    <row r="53" spans="1:11" ht="21" customHeight="1">
      <c r="A53" s="9">
        <v>43</v>
      </c>
      <c r="B53" s="34" t="s">
        <v>2443</v>
      </c>
      <c r="C53" s="11">
        <v>3.85</v>
      </c>
      <c r="D53" s="11">
        <v>3.85</v>
      </c>
      <c r="E53" s="36"/>
      <c r="F53" s="11"/>
      <c r="G53" s="11"/>
      <c r="H53" s="11"/>
      <c r="I53" s="11"/>
      <c r="J53" s="11"/>
      <c r="K53" s="11">
        <f t="shared" si="1"/>
        <v>154</v>
      </c>
    </row>
    <row r="54" spans="1:11" ht="21" customHeight="1">
      <c r="A54" s="9">
        <v>44</v>
      </c>
      <c r="B54" s="34" t="s">
        <v>923</v>
      </c>
      <c r="C54" s="11">
        <v>9.5</v>
      </c>
      <c r="D54" s="11">
        <v>9.5</v>
      </c>
      <c r="E54" s="36"/>
      <c r="F54" s="11"/>
      <c r="G54" s="11"/>
      <c r="H54" s="11"/>
      <c r="I54" s="11"/>
      <c r="J54" s="11"/>
      <c r="K54" s="11">
        <f t="shared" si="1"/>
        <v>380</v>
      </c>
    </row>
    <row r="55" spans="1:11" ht="21" customHeight="1">
      <c r="A55" s="9">
        <v>45</v>
      </c>
      <c r="B55" s="34" t="s">
        <v>1216</v>
      </c>
      <c r="C55" s="11">
        <v>2.88</v>
      </c>
      <c r="D55" s="11">
        <v>2.88</v>
      </c>
      <c r="E55" s="36"/>
      <c r="F55" s="11"/>
      <c r="G55" s="11"/>
      <c r="H55" s="11"/>
      <c r="I55" s="11"/>
      <c r="J55" s="11"/>
      <c r="K55" s="11">
        <f t="shared" si="1"/>
        <v>115.19999999999999</v>
      </c>
    </row>
    <row r="56" spans="1:11" ht="21" customHeight="1">
      <c r="A56" s="9">
        <v>46</v>
      </c>
      <c r="B56" s="34" t="s">
        <v>498</v>
      </c>
      <c r="C56" s="11">
        <v>5.88</v>
      </c>
      <c r="D56" s="11">
        <v>5.88</v>
      </c>
      <c r="E56" s="36"/>
      <c r="F56" s="11"/>
      <c r="G56" s="11"/>
      <c r="H56" s="11"/>
      <c r="I56" s="11"/>
      <c r="J56" s="11"/>
      <c r="K56" s="11">
        <f t="shared" si="1"/>
        <v>235.2</v>
      </c>
    </row>
    <row r="57" spans="1:11" ht="21" customHeight="1">
      <c r="A57" s="9">
        <v>47</v>
      </c>
      <c r="B57" s="34" t="s">
        <v>505</v>
      </c>
      <c r="C57" s="11">
        <v>27.01</v>
      </c>
      <c r="D57" s="11">
        <v>27.01</v>
      </c>
      <c r="E57" s="36"/>
      <c r="F57" s="11"/>
      <c r="G57" s="11"/>
      <c r="H57" s="11"/>
      <c r="I57" s="11"/>
      <c r="J57" s="11"/>
      <c r="K57" s="11">
        <f t="shared" si="1"/>
        <v>1080.4</v>
      </c>
    </row>
    <row r="58" spans="1:11" ht="21" customHeight="1">
      <c r="A58" s="9">
        <v>48</v>
      </c>
      <c r="B58" s="34" t="s">
        <v>294</v>
      </c>
      <c r="C58" s="11">
        <v>3.38</v>
      </c>
      <c r="D58" s="11">
        <v>3.38</v>
      </c>
      <c r="E58" s="11"/>
      <c r="F58" s="11"/>
      <c r="G58" s="11"/>
      <c r="H58" s="11"/>
      <c r="I58" s="11"/>
      <c r="J58" s="11"/>
      <c r="K58" s="11">
        <f t="shared" si="1"/>
        <v>135.2</v>
      </c>
    </row>
    <row r="59" spans="1:11" ht="21" customHeight="1">
      <c r="A59" s="9">
        <v>49</v>
      </c>
      <c r="B59" s="34" t="s">
        <v>922</v>
      </c>
      <c r="C59" s="11">
        <v>3.85</v>
      </c>
      <c r="D59" s="11">
        <v>3.85</v>
      </c>
      <c r="E59" s="36"/>
      <c r="F59" s="11"/>
      <c r="G59" s="11"/>
      <c r="H59" s="11"/>
      <c r="I59" s="11"/>
      <c r="J59" s="11"/>
      <c r="K59" s="11">
        <f t="shared" si="1"/>
        <v>154</v>
      </c>
    </row>
    <row r="60" spans="1:11" ht="21" customHeight="1">
      <c r="A60" s="9">
        <v>50</v>
      </c>
      <c r="B60" s="34" t="s">
        <v>2434</v>
      </c>
      <c r="C60" s="11">
        <v>2.25</v>
      </c>
      <c r="D60" s="11">
        <v>2.25</v>
      </c>
      <c r="E60" s="36"/>
      <c r="F60" s="11"/>
      <c r="G60" s="11"/>
      <c r="H60" s="11"/>
      <c r="I60" s="11"/>
      <c r="J60" s="11"/>
      <c r="K60" s="11">
        <f t="shared" si="1"/>
        <v>90</v>
      </c>
    </row>
    <row r="61" spans="1:11" ht="21" customHeight="1">
      <c r="A61" s="9">
        <v>51</v>
      </c>
      <c r="B61" s="34" t="s">
        <v>3760</v>
      </c>
      <c r="C61" s="11">
        <v>7.06</v>
      </c>
      <c r="D61" s="11">
        <v>7.06</v>
      </c>
      <c r="E61" s="36"/>
      <c r="F61" s="11"/>
      <c r="G61" s="11"/>
      <c r="H61" s="11"/>
      <c r="I61" s="11"/>
      <c r="J61" s="11"/>
      <c r="K61" s="11">
        <f t="shared" si="1"/>
        <v>282.4</v>
      </c>
    </row>
    <row r="62" spans="1:11" ht="21" customHeight="1">
      <c r="A62" s="9">
        <v>52</v>
      </c>
      <c r="B62" s="34" t="s">
        <v>3165</v>
      </c>
      <c r="C62" s="11">
        <v>6.26</v>
      </c>
      <c r="D62" s="11">
        <v>6.26</v>
      </c>
      <c r="E62" s="36"/>
      <c r="F62" s="11"/>
      <c r="G62" s="11"/>
      <c r="H62" s="11"/>
      <c r="I62" s="11"/>
      <c r="J62" s="11"/>
      <c r="K62" s="11">
        <f t="shared" si="1"/>
        <v>250.39999999999998</v>
      </c>
    </row>
    <row r="63" spans="1:11" ht="21" customHeight="1">
      <c r="A63" s="9">
        <v>53</v>
      </c>
      <c r="B63" s="34" t="s">
        <v>307</v>
      </c>
      <c r="C63" s="11">
        <v>6.26</v>
      </c>
      <c r="D63" s="11">
        <v>6.26</v>
      </c>
      <c r="E63" s="36"/>
      <c r="F63" s="11"/>
      <c r="G63" s="11"/>
      <c r="H63" s="11"/>
      <c r="I63" s="11"/>
      <c r="J63" s="11"/>
      <c r="K63" s="11">
        <f t="shared" si="1"/>
        <v>250.39999999999998</v>
      </c>
    </row>
    <row r="64" spans="1:11" ht="21" customHeight="1">
      <c r="A64" s="9">
        <v>54</v>
      </c>
      <c r="B64" s="34" t="s">
        <v>3164</v>
      </c>
      <c r="C64" s="11">
        <v>2.25</v>
      </c>
      <c r="D64" s="11">
        <v>2.25</v>
      </c>
      <c r="E64" s="36"/>
      <c r="F64" s="11"/>
      <c r="G64" s="11"/>
      <c r="H64" s="11"/>
      <c r="I64" s="11"/>
      <c r="J64" s="11"/>
      <c r="K64" s="11">
        <f t="shared" si="1"/>
        <v>90</v>
      </c>
    </row>
    <row r="65" spans="1:11" s="18" customFormat="1" ht="21" customHeight="1">
      <c r="A65" s="14"/>
      <c r="B65" s="15" t="s">
        <v>4269</v>
      </c>
      <c r="C65" s="17">
        <f>SUM(C40:C64)</f>
        <v>196.92999999999995</v>
      </c>
      <c r="D65" s="17">
        <f>SUM(D40:D64)</f>
        <v>196.92999999999995</v>
      </c>
      <c r="E65" s="38"/>
      <c r="F65" s="17"/>
      <c r="G65" s="17"/>
      <c r="H65" s="17"/>
      <c r="I65" s="17"/>
      <c r="J65" s="17"/>
      <c r="K65" s="17">
        <f>SUM(K40:K64)</f>
        <v>7877.199999999998</v>
      </c>
    </row>
    <row r="66" spans="1:11" ht="21" customHeight="1">
      <c r="A66" s="9">
        <v>55</v>
      </c>
      <c r="B66" s="34" t="s">
        <v>925</v>
      </c>
      <c r="C66" s="11">
        <v>3.43</v>
      </c>
      <c r="D66" s="11">
        <v>3.43</v>
      </c>
      <c r="E66" s="36"/>
      <c r="F66" s="11"/>
      <c r="G66" s="11"/>
      <c r="H66" s="11"/>
      <c r="I66" s="11"/>
      <c r="J66" s="11"/>
      <c r="K66" s="11">
        <f t="shared" si="1"/>
        <v>137.20000000000002</v>
      </c>
    </row>
    <row r="67" spans="1:11" ht="21" customHeight="1">
      <c r="A67" s="9">
        <v>56</v>
      </c>
      <c r="B67" s="34" t="s">
        <v>487</v>
      </c>
      <c r="C67" s="11">
        <v>7.51</v>
      </c>
      <c r="D67" s="11">
        <v>7.51</v>
      </c>
      <c r="E67" s="36"/>
      <c r="F67" s="11"/>
      <c r="G67" s="11"/>
      <c r="H67" s="11"/>
      <c r="I67" s="11"/>
      <c r="J67" s="11"/>
      <c r="K67" s="11">
        <f t="shared" si="1"/>
        <v>300.4</v>
      </c>
    </row>
    <row r="68" spans="1:11" ht="21" customHeight="1">
      <c r="A68" s="9">
        <v>57</v>
      </c>
      <c r="B68" s="34" t="s">
        <v>1210</v>
      </c>
      <c r="C68" s="11">
        <v>3</v>
      </c>
      <c r="D68" s="11">
        <v>3</v>
      </c>
      <c r="E68" s="36"/>
      <c r="F68" s="11"/>
      <c r="G68" s="11"/>
      <c r="H68" s="11"/>
      <c r="I68" s="11"/>
      <c r="J68" s="11"/>
      <c r="K68" s="11">
        <f t="shared" si="1"/>
        <v>120</v>
      </c>
    </row>
    <row r="69" spans="1:11" ht="21" customHeight="1">
      <c r="A69" s="9">
        <v>58</v>
      </c>
      <c r="B69" s="34" t="s">
        <v>2007</v>
      </c>
      <c r="C69" s="11">
        <v>5.88</v>
      </c>
      <c r="D69" s="11">
        <v>5.88</v>
      </c>
      <c r="E69" s="36"/>
      <c r="F69" s="11"/>
      <c r="G69" s="11"/>
      <c r="H69" s="11"/>
      <c r="I69" s="11"/>
      <c r="J69" s="11"/>
      <c r="K69" s="11">
        <f t="shared" si="1"/>
        <v>235.2</v>
      </c>
    </row>
    <row r="70" spans="1:11" ht="21" customHeight="1">
      <c r="A70" s="9">
        <v>59</v>
      </c>
      <c r="B70" s="34" t="s">
        <v>1743</v>
      </c>
      <c r="C70" s="11">
        <v>6.26</v>
      </c>
      <c r="D70" s="11">
        <v>6.26</v>
      </c>
      <c r="E70" s="36"/>
      <c r="F70" s="11"/>
      <c r="G70" s="11"/>
      <c r="H70" s="11"/>
      <c r="I70" s="11"/>
      <c r="J70" s="11"/>
      <c r="K70" s="11">
        <f t="shared" si="1"/>
        <v>250.39999999999998</v>
      </c>
    </row>
    <row r="71" spans="1:11" ht="21" customHeight="1">
      <c r="A71" s="9">
        <v>60</v>
      </c>
      <c r="B71" s="34" t="s">
        <v>2413</v>
      </c>
      <c r="C71" s="11">
        <v>13.14</v>
      </c>
      <c r="D71" s="11">
        <v>13.14</v>
      </c>
      <c r="E71" s="36"/>
      <c r="F71" s="11"/>
      <c r="G71" s="11"/>
      <c r="H71" s="11"/>
      <c r="I71" s="11"/>
      <c r="J71" s="11"/>
      <c r="K71" s="11">
        <f t="shared" si="1"/>
        <v>525.6</v>
      </c>
    </row>
    <row r="72" spans="1:11" ht="21" customHeight="1">
      <c r="A72" s="9">
        <v>61</v>
      </c>
      <c r="B72" s="34" t="s">
        <v>2429</v>
      </c>
      <c r="C72" s="11">
        <v>7.89</v>
      </c>
      <c r="D72" s="11">
        <v>7.89</v>
      </c>
      <c r="E72" s="36"/>
      <c r="F72" s="11"/>
      <c r="G72" s="11"/>
      <c r="H72" s="11"/>
      <c r="I72" s="11"/>
      <c r="J72" s="11"/>
      <c r="K72" s="11">
        <f t="shared" si="1"/>
        <v>315.59999999999997</v>
      </c>
    </row>
    <row r="73" spans="1:11" s="59" customFormat="1" ht="21" customHeight="1">
      <c r="A73" s="9">
        <v>62</v>
      </c>
      <c r="B73" s="34" t="s">
        <v>1738</v>
      </c>
      <c r="C73" s="11">
        <v>17.52</v>
      </c>
      <c r="D73" s="11">
        <v>17.52</v>
      </c>
      <c r="E73" s="36"/>
      <c r="F73" s="11"/>
      <c r="G73" s="11"/>
      <c r="H73" s="11"/>
      <c r="I73" s="11"/>
      <c r="J73" s="11"/>
      <c r="K73" s="11">
        <f t="shared" si="1"/>
        <v>700.8</v>
      </c>
    </row>
    <row r="74" spans="1:11" s="59" customFormat="1" ht="21" customHeight="1">
      <c r="A74" s="9">
        <v>63</v>
      </c>
      <c r="B74" s="34" t="s">
        <v>915</v>
      </c>
      <c r="C74" s="11">
        <v>7.88</v>
      </c>
      <c r="D74" s="11">
        <v>7.88</v>
      </c>
      <c r="E74" s="36"/>
      <c r="F74" s="11"/>
      <c r="G74" s="11"/>
      <c r="H74" s="11"/>
      <c r="I74" s="11"/>
      <c r="J74" s="11"/>
      <c r="K74" s="11">
        <f t="shared" si="1"/>
        <v>315.2</v>
      </c>
    </row>
    <row r="75" spans="1:11" s="59" customFormat="1" ht="21" customHeight="1">
      <c r="A75" s="9">
        <v>64</v>
      </c>
      <c r="B75" s="34" t="s">
        <v>2133</v>
      </c>
      <c r="C75" s="11">
        <v>5.85</v>
      </c>
      <c r="D75" s="11">
        <v>5.85</v>
      </c>
      <c r="E75" s="36"/>
      <c r="F75" s="11"/>
      <c r="G75" s="11"/>
      <c r="H75" s="11"/>
      <c r="I75" s="11"/>
      <c r="J75" s="11"/>
      <c r="K75" s="11">
        <f t="shared" si="1"/>
        <v>234</v>
      </c>
    </row>
    <row r="76" spans="1:11" s="59" customFormat="1" ht="21" customHeight="1">
      <c r="A76" s="9">
        <v>65</v>
      </c>
      <c r="B76" s="34" t="s">
        <v>2435</v>
      </c>
      <c r="C76" s="11">
        <v>5.5</v>
      </c>
      <c r="D76" s="11">
        <v>5.5</v>
      </c>
      <c r="E76" s="36"/>
      <c r="F76" s="11"/>
      <c r="G76" s="11"/>
      <c r="H76" s="11"/>
      <c r="I76" s="11"/>
      <c r="J76" s="11"/>
      <c r="K76" s="11">
        <f t="shared" si="1"/>
        <v>220</v>
      </c>
    </row>
    <row r="77" spans="1:11" s="59" customFormat="1" ht="21" customHeight="1">
      <c r="A77" s="9">
        <v>66</v>
      </c>
      <c r="B77" s="34" t="s">
        <v>1744</v>
      </c>
      <c r="C77" s="11">
        <v>1.13</v>
      </c>
      <c r="D77" s="11">
        <v>1.13</v>
      </c>
      <c r="E77" s="36"/>
      <c r="F77" s="11"/>
      <c r="G77" s="11"/>
      <c r="H77" s="11"/>
      <c r="I77" s="11"/>
      <c r="J77" s="11"/>
      <c r="K77" s="11">
        <f t="shared" si="1"/>
        <v>45.199999999999996</v>
      </c>
    </row>
    <row r="78" spans="1:11" s="59" customFormat="1" ht="21" customHeight="1">
      <c r="A78" s="9">
        <v>67</v>
      </c>
      <c r="B78" s="34" t="s">
        <v>503</v>
      </c>
      <c r="C78" s="11">
        <v>5.77</v>
      </c>
      <c r="D78" s="11">
        <v>5.77</v>
      </c>
      <c r="E78" s="36"/>
      <c r="F78" s="11"/>
      <c r="G78" s="11"/>
      <c r="H78" s="11"/>
      <c r="I78" s="11"/>
      <c r="J78" s="11"/>
      <c r="K78" s="11">
        <f aca="true" t="shared" si="2" ref="K78:K110">C78*40</f>
        <v>230.79999999999998</v>
      </c>
    </row>
    <row r="79" spans="1:11" s="59" customFormat="1" ht="21" customHeight="1">
      <c r="A79" s="9">
        <v>68</v>
      </c>
      <c r="B79" s="34" t="s">
        <v>501</v>
      </c>
      <c r="C79" s="11">
        <v>7.06</v>
      </c>
      <c r="D79" s="11">
        <v>7.06</v>
      </c>
      <c r="E79" s="36"/>
      <c r="F79" s="11"/>
      <c r="G79" s="11"/>
      <c r="H79" s="11"/>
      <c r="I79" s="11"/>
      <c r="J79" s="11"/>
      <c r="K79" s="11">
        <f t="shared" si="2"/>
        <v>282.4</v>
      </c>
    </row>
    <row r="80" spans="1:11" s="59" customFormat="1" ht="21" customHeight="1">
      <c r="A80" s="9">
        <v>69</v>
      </c>
      <c r="B80" s="34" t="s">
        <v>1780</v>
      </c>
      <c r="C80" s="11">
        <v>5.5</v>
      </c>
      <c r="D80" s="11">
        <v>5.5</v>
      </c>
      <c r="E80" s="36"/>
      <c r="F80" s="11"/>
      <c r="G80" s="11"/>
      <c r="H80" s="11"/>
      <c r="I80" s="11"/>
      <c r="J80" s="11"/>
      <c r="K80" s="11">
        <f t="shared" si="2"/>
        <v>220</v>
      </c>
    </row>
    <row r="81" spans="1:11" s="59" customFormat="1" ht="21" customHeight="1">
      <c r="A81" s="9">
        <v>70</v>
      </c>
      <c r="B81" s="34" t="s">
        <v>317</v>
      </c>
      <c r="C81" s="11">
        <v>5.63</v>
      </c>
      <c r="D81" s="11">
        <v>5.63</v>
      </c>
      <c r="E81" s="36"/>
      <c r="F81" s="11"/>
      <c r="G81" s="11"/>
      <c r="H81" s="11"/>
      <c r="I81" s="11"/>
      <c r="J81" s="11"/>
      <c r="K81" s="11">
        <f t="shared" si="2"/>
        <v>225.2</v>
      </c>
    </row>
    <row r="82" spans="1:11" s="59" customFormat="1" ht="21" customHeight="1">
      <c r="A82" s="9">
        <v>71</v>
      </c>
      <c r="B82" s="34" t="s">
        <v>2008</v>
      </c>
      <c r="C82" s="11">
        <v>1.13</v>
      </c>
      <c r="D82" s="11">
        <v>1.13</v>
      </c>
      <c r="E82" s="36"/>
      <c r="F82" s="11"/>
      <c r="G82" s="11"/>
      <c r="H82" s="11"/>
      <c r="I82" s="11"/>
      <c r="J82" s="11"/>
      <c r="K82" s="11">
        <f t="shared" si="2"/>
        <v>45.199999999999996</v>
      </c>
    </row>
    <row r="83" spans="1:11" s="59" customFormat="1" ht="21" customHeight="1">
      <c r="A83" s="9">
        <v>72</v>
      </c>
      <c r="B83" s="34" t="s">
        <v>3749</v>
      </c>
      <c r="C83" s="11">
        <v>8</v>
      </c>
      <c r="D83" s="11">
        <v>8</v>
      </c>
      <c r="E83" s="36"/>
      <c r="F83" s="11"/>
      <c r="G83" s="11"/>
      <c r="H83" s="11"/>
      <c r="I83" s="11"/>
      <c r="J83" s="11"/>
      <c r="K83" s="11">
        <f t="shared" si="2"/>
        <v>320</v>
      </c>
    </row>
    <row r="84" spans="1:11" s="59" customFormat="1" ht="21" customHeight="1">
      <c r="A84" s="9">
        <v>73</v>
      </c>
      <c r="B84" s="34" t="s">
        <v>2407</v>
      </c>
      <c r="C84" s="11">
        <v>1.17</v>
      </c>
      <c r="D84" s="11">
        <v>1.17</v>
      </c>
      <c r="E84" s="36"/>
      <c r="F84" s="11"/>
      <c r="G84" s="11"/>
      <c r="H84" s="11"/>
      <c r="I84" s="11"/>
      <c r="J84" s="11"/>
      <c r="K84" s="11">
        <f t="shared" si="2"/>
        <v>46.8</v>
      </c>
    </row>
    <row r="85" spans="1:11" s="59" customFormat="1" ht="21" customHeight="1">
      <c r="A85" s="9">
        <v>74</v>
      </c>
      <c r="B85" s="34" t="s">
        <v>2440</v>
      </c>
      <c r="C85" s="11">
        <v>16.27</v>
      </c>
      <c r="D85" s="11">
        <v>16.27</v>
      </c>
      <c r="E85" s="36"/>
      <c r="F85" s="11"/>
      <c r="G85" s="11"/>
      <c r="H85" s="11"/>
      <c r="I85" s="11"/>
      <c r="J85" s="11"/>
      <c r="K85" s="11">
        <f t="shared" si="2"/>
        <v>650.8</v>
      </c>
    </row>
    <row r="86" spans="1:11" s="59" customFormat="1" ht="21" customHeight="1">
      <c r="A86" s="9">
        <v>75</v>
      </c>
      <c r="B86" s="34" t="s">
        <v>320</v>
      </c>
      <c r="C86" s="11">
        <v>6.76</v>
      </c>
      <c r="D86" s="11">
        <v>6.76</v>
      </c>
      <c r="E86" s="36"/>
      <c r="F86" s="11"/>
      <c r="G86" s="11"/>
      <c r="H86" s="11"/>
      <c r="I86" s="11"/>
      <c r="J86" s="11"/>
      <c r="K86" s="11">
        <f t="shared" si="2"/>
        <v>270.4</v>
      </c>
    </row>
    <row r="87" spans="1:11" s="59" customFormat="1" ht="21" customHeight="1">
      <c r="A87" s="9">
        <v>76</v>
      </c>
      <c r="B87" s="34" t="s">
        <v>2438</v>
      </c>
      <c r="C87" s="11">
        <v>3.85</v>
      </c>
      <c r="D87" s="11">
        <v>3.85</v>
      </c>
      <c r="E87" s="36"/>
      <c r="F87" s="11"/>
      <c r="G87" s="11"/>
      <c r="H87" s="11"/>
      <c r="I87" s="11"/>
      <c r="J87" s="11"/>
      <c r="K87" s="11">
        <f t="shared" si="2"/>
        <v>154</v>
      </c>
    </row>
    <row r="88" spans="1:11" s="59" customFormat="1" ht="21" customHeight="1">
      <c r="A88" s="9">
        <v>77</v>
      </c>
      <c r="B88" s="34" t="s">
        <v>2444</v>
      </c>
      <c r="C88" s="11">
        <v>11.17</v>
      </c>
      <c r="D88" s="11">
        <v>11.17</v>
      </c>
      <c r="E88" s="36"/>
      <c r="F88" s="11"/>
      <c r="G88" s="11"/>
      <c r="H88" s="11"/>
      <c r="I88" s="11"/>
      <c r="J88" s="11"/>
      <c r="K88" s="11">
        <f t="shared" si="2"/>
        <v>446.8</v>
      </c>
    </row>
    <row r="89" spans="1:11" s="59" customFormat="1" ht="21" customHeight="1">
      <c r="A89" s="9">
        <v>78</v>
      </c>
      <c r="B89" s="34" t="s">
        <v>2520</v>
      </c>
      <c r="C89" s="11">
        <v>65</v>
      </c>
      <c r="D89" s="11">
        <v>65</v>
      </c>
      <c r="E89" s="36"/>
      <c r="F89" s="11"/>
      <c r="G89" s="11"/>
      <c r="H89" s="11"/>
      <c r="I89" s="11"/>
      <c r="J89" s="11"/>
      <c r="K89" s="11">
        <f t="shared" si="2"/>
        <v>2600</v>
      </c>
    </row>
    <row r="90" spans="1:11" s="59" customFormat="1" ht="21" customHeight="1">
      <c r="A90" s="9">
        <v>79</v>
      </c>
      <c r="B90" s="34" t="s">
        <v>1211</v>
      </c>
      <c r="C90" s="11">
        <v>2</v>
      </c>
      <c r="D90" s="11">
        <v>2</v>
      </c>
      <c r="E90" s="36"/>
      <c r="F90" s="11"/>
      <c r="G90" s="11"/>
      <c r="H90" s="11"/>
      <c r="I90" s="11"/>
      <c r="J90" s="11"/>
      <c r="K90" s="11">
        <f t="shared" si="2"/>
        <v>80</v>
      </c>
    </row>
    <row r="91" spans="1:11" s="60" customFormat="1" ht="21" customHeight="1">
      <c r="A91" s="14"/>
      <c r="B91" s="15" t="s">
        <v>4269</v>
      </c>
      <c r="C91" s="17">
        <f>SUM(C66:C90)</f>
        <v>224.29999999999995</v>
      </c>
      <c r="D91" s="17">
        <f>SUM(D66:D90)</f>
        <v>224.29999999999995</v>
      </c>
      <c r="E91" s="38"/>
      <c r="F91" s="17"/>
      <c r="G91" s="17"/>
      <c r="H91" s="17"/>
      <c r="I91" s="17"/>
      <c r="J91" s="17"/>
      <c r="K91" s="17">
        <f>SUM(K66:K90)</f>
        <v>8972</v>
      </c>
    </row>
    <row r="92" spans="1:11" s="59" customFormat="1" ht="21" customHeight="1">
      <c r="A92" s="9">
        <v>80</v>
      </c>
      <c r="B92" s="34" t="s">
        <v>3757</v>
      </c>
      <c r="C92" s="11">
        <v>5.63</v>
      </c>
      <c r="D92" s="11">
        <v>5.63</v>
      </c>
      <c r="E92" s="36"/>
      <c r="F92" s="11"/>
      <c r="G92" s="11"/>
      <c r="H92" s="11"/>
      <c r="I92" s="11"/>
      <c r="J92" s="11"/>
      <c r="K92" s="11">
        <f t="shared" si="2"/>
        <v>225.2</v>
      </c>
    </row>
    <row r="93" spans="1:11" s="59" customFormat="1" ht="21" customHeight="1">
      <c r="A93" s="9">
        <v>81</v>
      </c>
      <c r="B93" s="34" t="s">
        <v>2430</v>
      </c>
      <c r="C93" s="11">
        <v>2</v>
      </c>
      <c r="D93" s="11">
        <v>2</v>
      </c>
      <c r="E93" s="36"/>
      <c r="F93" s="11"/>
      <c r="G93" s="11"/>
      <c r="H93" s="11"/>
      <c r="I93" s="11"/>
      <c r="J93" s="11"/>
      <c r="K93" s="11">
        <f t="shared" si="2"/>
        <v>80</v>
      </c>
    </row>
    <row r="94" spans="1:11" s="59" customFormat="1" ht="21" customHeight="1">
      <c r="A94" s="9">
        <v>82</v>
      </c>
      <c r="B94" s="34" t="s">
        <v>360</v>
      </c>
      <c r="C94" s="11">
        <v>7.51</v>
      </c>
      <c r="D94" s="11">
        <v>7.51</v>
      </c>
      <c r="E94" s="36"/>
      <c r="F94" s="11"/>
      <c r="G94" s="11"/>
      <c r="H94" s="11"/>
      <c r="I94" s="11"/>
      <c r="J94" s="11"/>
      <c r="K94" s="11">
        <f t="shared" si="2"/>
        <v>300.4</v>
      </c>
    </row>
    <row r="95" spans="1:11" s="59" customFormat="1" ht="21" customHeight="1">
      <c r="A95" s="9">
        <v>83</v>
      </c>
      <c r="B95" s="34" t="s">
        <v>916</v>
      </c>
      <c r="C95" s="11">
        <v>4.51</v>
      </c>
      <c r="D95" s="11">
        <v>4.51</v>
      </c>
      <c r="E95" s="36"/>
      <c r="F95" s="11"/>
      <c r="G95" s="11"/>
      <c r="H95" s="11"/>
      <c r="I95" s="11"/>
      <c r="J95" s="11"/>
      <c r="K95" s="11">
        <f t="shared" si="2"/>
        <v>180.39999999999998</v>
      </c>
    </row>
    <row r="96" spans="1:11" s="59" customFormat="1" ht="21" customHeight="1">
      <c r="A96" s="9">
        <v>84</v>
      </c>
      <c r="B96" s="34" t="s">
        <v>3991</v>
      </c>
      <c r="C96" s="11">
        <v>6.26</v>
      </c>
      <c r="D96" s="11">
        <v>6.26</v>
      </c>
      <c r="E96" s="36"/>
      <c r="F96" s="11"/>
      <c r="G96" s="11"/>
      <c r="H96" s="11"/>
      <c r="I96" s="11"/>
      <c r="J96" s="11"/>
      <c r="K96" s="11">
        <f t="shared" si="2"/>
        <v>250.39999999999998</v>
      </c>
    </row>
    <row r="97" spans="1:11" s="59" customFormat="1" ht="21" customHeight="1">
      <c r="A97" s="9">
        <v>85</v>
      </c>
      <c r="B97" s="34" t="s">
        <v>496</v>
      </c>
      <c r="C97" s="11">
        <v>7.5</v>
      </c>
      <c r="D97" s="11">
        <v>7.5</v>
      </c>
      <c r="E97" s="36"/>
      <c r="F97" s="11"/>
      <c r="G97" s="11"/>
      <c r="H97" s="11"/>
      <c r="I97" s="11"/>
      <c r="J97" s="11"/>
      <c r="K97" s="11">
        <f t="shared" si="2"/>
        <v>300</v>
      </c>
    </row>
    <row r="98" spans="1:11" s="60" customFormat="1" ht="21" customHeight="1">
      <c r="A98" s="9">
        <v>86</v>
      </c>
      <c r="B98" s="34" t="s">
        <v>492</v>
      </c>
      <c r="C98" s="11">
        <v>3.38</v>
      </c>
      <c r="D98" s="11">
        <v>3.38</v>
      </c>
      <c r="E98" s="36"/>
      <c r="F98" s="11"/>
      <c r="G98" s="11"/>
      <c r="H98" s="11"/>
      <c r="I98" s="11"/>
      <c r="J98" s="11"/>
      <c r="K98" s="11">
        <f t="shared" si="2"/>
        <v>135.2</v>
      </c>
    </row>
    <row r="99" spans="1:11" s="59" customFormat="1" ht="21" customHeight="1">
      <c r="A99" s="9">
        <v>87</v>
      </c>
      <c r="B99" s="34" t="s">
        <v>3756</v>
      </c>
      <c r="C99" s="11">
        <v>11.27</v>
      </c>
      <c r="D99" s="11">
        <v>11.27</v>
      </c>
      <c r="E99" s="36"/>
      <c r="F99" s="11"/>
      <c r="G99" s="11"/>
      <c r="H99" s="11"/>
      <c r="I99" s="11"/>
      <c r="J99" s="11"/>
      <c r="K99" s="11">
        <f t="shared" si="2"/>
        <v>450.79999999999995</v>
      </c>
    </row>
    <row r="100" spans="1:11" s="59" customFormat="1" ht="21" customHeight="1">
      <c r="A100" s="9">
        <v>88</v>
      </c>
      <c r="B100" s="34" t="s">
        <v>2009</v>
      </c>
      <c r="C100" s="11">
        <v>4.51</v>
      </c>
      <c r="D100" s="11">
        <v>4.51</v>
      </c>
      <c r="E100" s="36"/>
      <c r="F100" s="11"/>
      <c r="G100" s="11"/>
      <c r="H100" s="11"/>
      <c r="I100" s="11"/>
      <c r="J100" s="11"/>
      <c r="K100" s="11">
        <f t="shared" si="2"/>
        <v>180.39999999999998</v>
      </c>
    </row>
    <row r="101" spans="1:11" s="60" customFormat="1" ht="21" customHeight="1">
      <c r="A101" s="9">
        <v>89</v>
      </c>
      <c r="B101" s="34" t="s">
        <v>2338</v>
      </c>
      <c r="C101" s="11">
        <v>5.25</v>
      </c>
      <c r="D101" s="11">
        <v>5.25</v>
      </c>
      <c r="E101" s="36"/>
      <c r="F101" s="11"/>
      <c r="G101" s="11"/>
      <c r="H101" s="11"/>
      <c r="I101" s="11"/>
      <c r="J101" s="11"/>
      <c r="K101" s="11">
        <f t="shared" si="2"/>
        <v>210</v>
      </c>
    </row>
    <row r="102" spans="1:11" s="59" customFormat="1" ht="20.25" customHeight="1">
      <c r="A102" s="9">
        <v>90</v>
      </c>
      <c r="B102" s="34" t="s">
        <v>493</v>
      </c>
      <c r="C102" s="11">
        <v>7.51</v>
      </c>
      <c r="D102" s="11">
        <v>5.69</v>
      </c>
      <c r="E102" s="36"/>
      <c r="F102" s="11"/>
      <c r="G102" s="11"/>
      <c r="H102" s="11"/>
      <c r="I102" s="11"/>
      <c r="J102" s="11">
        <v>1.82</v>
      </c>
      <c r="K102" s="11">
        <f t="shared" si="2"/>
        <v>300.4</v>
      </c>
    </row>
    <row r="103" spans="1:11" s="59" customFormat="1" ht="20.25" customHeight="1">
      <c r="A103" s="9">
        <v>91</v>
      </c>
      <c r="B103" s="34" t="s">
        <v>3754</v>
      </c>
      <c r="C103" s="11">
        <v>6.26</v>
      </c>
      <c r="D103" s="11">
        <v>6.26</v>
      </c>
      <c r="E103" s="36"/>
      <c r="F103" s="11"/>
      <c r="G103" s="11"/>
      <c r="H103" s="11"/>
      <c r="I103" s="11"/>
      <c r="J103" s="11"/>
      <c r="K103" s="11">
        <f t="shared" si="2"/>
        <v>250.39999999999998</v>
      </c>
    </row>
    <row r="104" spans="1:11" s="59" customFormat="1" ht="20.25" customHeight="1">
      <c r="A104" s="9">
        <v>92</v>
      </c>
      <c r="B104" s="34" t="s">
        <v>918</v>
      </c>
      <c r="C104" s="11">
        <v>22</v>
      </c>
      <c r="D104" s="11">
        <v>22</v>
      </c>
      <c r="E104" s="36"/>
      <c r="F104" s="11"/>
      <c r="G104" s="11"/>
      <c r="H104" s="11"/>
      <c r="I104" s="11"/>
      <c r="J104" s="11"/>
      <c r="K104" s="11">
        <f t="shared" si="2"/>
        <v>880</v>
      </c>
    </row>
    <row r="105" spans="1:11" s="59" customFormat="1" ht="20.25" customHeight="1">
      <c r="A105" s="9">
        <v>93</v>
      </c>
      <c r="B105" s="34" t="s">
        <v>491</v>
      </c>
      <c r="C105" s="11">
        <v>5.01</v>
      </c>
      <c r="D105" s="11">
        <v>5.01</v>
      </c>
      <c r="E105" s="36"/>
      <c r="F105" s="11"/>
      <c r="G105" s="11"/>
      <c r="H105" s="11"/>
      <c r="I105" s="11"/>
      <c r="J105" s="11"/>
      <c r="K105" s="11">
        <f t="shared" si="2"/>
        <v>200.39999999999998</v>
      </c>
    </row>
    <row r="106" spans="1:11" s="60" customFormat="1" ht="20.25" customHeight="1">
      <c r="A106" s="9">
        <v>94</v>
      </c>
      <c r="B106" s="34" t="s">
        <v>2437</v>
      </c>
      <c r="C106" s="11">
        <v>5.85</v>
      </c>
      <c r="D106" s="11">
        <v>5.85</v>
      </c>
      <c r="E106" s="36"/>
      <c r="F106" s="11"/>
      <c r="G106" s="11"/>
      <c r="H106" s="11"/>
      <c r="I106" s="11"/>
      <c r="J106" s="11"/>
      <c r="K106" s="11">
        <f t="shared" si="2"/>
        <v>234</v>
      </c>
    </row>
    <row r="107" spans="1:11" s="59" customFormat="1" ht="20.25" customHeight="1">
      <c r="A107" s="9">
        <v>95</v>
      </c>
      <c r="B107" s="34" t="s">
        <v>2517</v>
      </c>
      <c r="C107" s="11">
        <v>66.16</v>
      </c>
      <c r="D107" s="11">
        <v>66.16</v>
      </c>
      <c r="E107" s="36"/>
      <c r="F107" s="11"/>
      <c r="G107" s="11"/>
      <c r="H107" s="11"/>
      <c r="I107" s="11"/>
      <c r="J107" s="11"/>
      <c r="K107" s="11">
        <f t="shared" si="2"/>
        <v>2646.3999999999996</v>
      </c>
    </row>
    <row r="108" spans="1:11" s="59" customFormat="1" ht="20.25" customHeight="1">
      <c r="A108" s="9">
        <v>96</v>
      </c>
      <c r="B108" s="34" t="s">
        <v>506</v>
      </c>
      <c r="C108" s="11">
        <v>5.87</v>
      </c>
      <c r="D108" s="11">
        <v>5.87</v>
      </c>
      <c r="E108" s="36"/>
      <c r="F108" s="11"/>
      <c r="G108" s="11"/>
      <c r="H108" s="11"/>
      <c r="I108" s="11"/>
      <c r="J108" s="11"/>
      <c r="K108" s="11">
        <f t="shared" si="2"/>
        <v>234.8</v>
      </c>
    </row>
    <row r="109" spans="1:11" s="59" customFormat="1" ht="20.25" customHeight="1">
      <c r="A109" s="9">
        <v>97</v>
      </c>
      <c r="B109" s="34" t="s">
        <v>2406</v>
      </c>
      <c r="C109" s="11">
        <v>1.17</v>
      </c>
      <c r="D109" s="11">
        <v>1.17</v>
      </c>
      <c r="E109" s="36"/>
      <c r="F109" s="11"/>
      <c r="G109" s="11"/>
      <c r="H109" s="11"/>
      <c r="I109" s="11"/>
      <c r="J109" s="11"/>
      <c r="K109" s="11">
        <f t="shared" si="2"/>
        <v>46.8</v>
      </c>
    </row>
    <row r="110" spans="1:11" s="59" customFormat="1" ht="20.25" customHeight="1">
      <c r="A110" s="9">
        <v>98</v>
      </c>
      <c r="B110" s="34" t="s">
        <v>2010</v>
      </c>
      <c r="C110" s="11">
        <v>4.81</v>
      </c>
      <c r="D110" s="11">
        <v>4.81</v>
      </c>
      <c r="E110" s="36"/>
      <c r="F110" s="11"/>
      <c r="G110" s="11"/>
      <c r="H110" s="11"/>
      <c r="I110" s="11"/>
      <c r="J110" s="11"/>
      <c r="K110" s="11">
        <f t="shared" si="2"/>
        <v>192.39999999999998</v>
      </c>
    </row>
    <row r="111" spans="1:11" s="59" customFormat="1" ht="20.25" customHeight="1">
      <c r="A111" s="9">
        <v>99</v>
      </c>
      <c r="B111" s="34" t="s">
        <v>480</v>
      </c>
      <c r="C111" s="11">
        <v>3.53</v>
      </c>
      <c r="D111" s="11">
        <v>3.53</v>
      </c>
      <c r="E111" s="36"/>
      <c r="F111" s="11"/>
      <c r="G111" s="11"/>
      <c r="H111" s="11"/>
      <c r="I111" s="11"/>
      <c r="J111" s="11"/>
      <c r="K111" s="11">
        <f aca="true" t="shared" si="3" ref="K111:K141">C111*40</f>
        <v>141.2</v>
      </c>
    </row>
    <row r="112" spans="1:11" s="60" customFormat="1" ht="20.25" customHeight="1">
      <c r="A112" s="9">
        <v>100</v>
      </c>
      <c r="B112" s="34" t="s">
        <v>2439</v>
      </c>
      <c r="C112" s="11">
        <v>8.24</v>
      </c>
      <c r="D112" s="11">
        <v>8.24</v>
      </c>
      <c r="E112" s="36"/>
      <c r="F112" s="11"/>
      <c r="G112" s="11"/>
      <c r="H112" s="11"/>
      <c r="I112" s="11"/>
      <c r="J112" s="11"/>
      <c r="K112" s="11">
        <f t="shared" si="3"/>
        <v>329.6</v>
      </c>
    </row>
    <row r="113" spans="1:11" s="59" customFormat="1" ht="20.25" customHeight="1">
      <c r="A113" s="9">
        <v>101</v>
      </c>
      <c r="B113" s="34" t="s">
        <v>2534</v>
      </c>
      <c r="C113" s="11">
        <v>2.5</v>
      </c>
      <c r="D113" s="11">
        <v>2.5</v>
      </c>
      <c r="E113" s="36"/>
      <c r="F113" s="11"/>
      <c r="G113" s="11"/>
      <c r="H113" s="11"/>
      <c r="I113" s="11"/>
      <c r="J113" s="11"/>
      <c r="K113" s="11">
        <f t="shared" si="3"/>
        <v>100</v>
      </c>
    </row>
    <row r="114" spans="1:11" s="60" customFormat="1" ht="20.25" customHeight="1">
      <c r="A114" s="9">
        <v>102</v>
      </c>
      <c r="B114" s="34" t="s">
        <v>3162</v>
      </c>
      <c r="C114" s="11">
        <v>7</v>
      </c>
      <c r="D114" s="11">
        <v>7</v>
      </c>
      <c r="E114" s="36"/>
      <c r="F114" s="11"/>
      <c r="G114" s="11"/>
      <c r="H114" s="11"/>
      <c r="I114" s="11"/>
      <c r="J114" s="11"/>
      <c r="K114" s="11">
        <f t="shared" si="3"/>
        <v>280</v>
      </c>
    </row>
    <row r="115" spans="1:11" s="59" customFormat="1" ht="20.25" customHeight="1">
      <c r="A115" s="9">
        <v>103</v>
      </c>
      <c r="B115" s="34" t="s">
        <v>3161</v>
      </c>
      <c r="C115" s="11">
        <v>6.76</v>
      </c>
      <c r="D115" s="11">
        <v>6.76</v>
      </c>
      <c r="E115" s="36"/>
      <c r="F115" s="11"/>
      <c r="G115" s="11"/>
      <c r="H115" s="11"/>
      <c r="I115" s="11"/>
      <c r="J115" s="11"/>
      <c r="K115" s="11">
        <f t="shared" si="3"/>
        <v>270.4</v>
      </c>
    </row>
    <row r="116" spans="1:11" s="59" customFormat="1" ht="20.25" customHeight="1">
      <c r="A116" s="9">
        <v>104</v>
      </c>
      <c r="B116" s="34" t="s">
        <v>311</v>
      </c>
      <c r="C116" s="11">
        <v>1.25</v>
      </c>
      <c r="D116" s="11">
        <v>1.25</v>
      </c>
      <c r="E116" s="36"/>
      <c r="F116" s="11"/>
      <c r="G116" s="11"/>
      <c r="H116" s="11"/>
      <c r="I116" s="11"/>
      <c r="J116" s="11"/>
      <c r="K116" s="11">
        <f t="shared" si="3"/>
        <v>50</v>
      </c>
    </row>
    <row r="117" spans="1:11" s="59" customFormat="1" ht="20.25" customHeight="1">
      <c r="A117" s="9">
        <v>105</v>
      </c>
      <c r="B117" s="34" t="s">
        <v>1736</v>
      </c>
      <c r="C117" s="11">
        <v>10.01</v>
      </c>
      <c r="D117" s="11">
        <v>10.01</v>
      </c>
      <c r="E117" s="36"/>
      <c r="F117" s="11"/>
      <c r="G117" s="11"/>
      <c r="H117" s="11"/>
      <c r="I117" s="11"/>
      <c r="J117" s="11"/>
      <c r="K117" s="11">
        <f t="shared" si="3"/>
        <v>400.4</v>
      </c>
    </row>
    <row r="118" spans="1:11" s="60" customFormat="1" ht="20.25" customHeight="1">
      <c r="A118" s="14"/>
      <c r="B118" s="15" t="s">
        <v>4269</v>
      </c>
      <c r="C118" s="17">
        <f>SUM(C92:C117)</f>
        <v>221.75</v>
      </c>
      <c r="D118" s="17">
        <f>SUM(D92:D117)</f>
        <v>219.92999999999998</v>
      </c>
      <c r="E118" s="38"/>
      <c r="F118" s="17"/>
      <c r="G118" s="17"/>
      <c r="H118" s="17"/>
      <c r="I118" s="17"/>
      <c r="J118" s="17">
        <f>SUM(J92:J117)</f>
        <v>1.82</v>
      </c>
      <c r="K118" s="17">
        <f>SUM(K92:K117)</f>
        <v>8870</v>
      </c>
    </row>
    <row r="119" spans="1:11" s="59" customFormat="1" ht="20.25" customHeight="1">
      <c r="A119" s="9">
        <v>106</v>
      </c>
      <c r="B119" s="34" t="s">
        <v>1217</v>
      </c>
      <c r="C119" s="11">
        <v>10</v>
      </c>
      <c r="D119" s="11">
        <v>10</v>
      </c>
      <c r="E119" s="36"/>
      <c r="F119" s="11"/>
      <c r="G119" s="11"/>
      <c r="H119" s="11"/>
      <c r="I119" s="11"/>
      <c r="J119" s="11"/>
      <c r="K119" s="11">
        <f t="shared" si="3"/>
        <v>400</v>
      </c>
    </row>
    <row r="120" spans="1:11" s="59" customFormat="1" ht="20.25" customHeight="1">
      <c r="A120" s="9">
        <v>107</v>
      </c>
      <c r="B120" s="34" t="s">
        <v>316</v>
      </c>
      <c r="C120" s="11">
        <v>6.76</v>
      </c>
      <c r="D120" s="11">
        <v>6.76</v>
      </c>
      <c r="E120" s="36"/>
      <c r="F120" s="11"/>
      <c r="G120" s="11"/>
      <c r="H120" s="11"/>
      <c r="I120" s="11"/>
      <c r="J120" s="11"/>
      <c r="K120" s="11">
        <f t="shared" si="3"/>
        <v>270.4</v>
      </c>
    </row>
    <row r="121" spans="1:11" s="59" customFormat="1" ht="20.25" customHeight="1">
      <c r="A121" s="9">
        <v>108</v>
      </c>
      <c r="B121" s="34" t="s">
        <v>917</v>
      </c>
      <c r="C121" s="11">
        <v>7.51</v>
      </c>
      <c r="D121" s="11">
        <v>7.51</v>
      </c>
      <c r="E121" s="36"/>
      <c r="F121" s="11"/>
      <c r="G121" s="11"/>
      <c r="H121" s="11"/>
      <c r="I121" s="11"/>
      <c r="J121" s="11"/>
      <c r="K121" s="11">
        <f t="shared" si="3"/>
        <v>300.4</v>
      </c>
    </row>
    <row r="122" spans="1:11" s="59" customFormat="1" ht="20.25" customHeight="1">
      <c r="A122" s="9">
        <v>109</v>
      </c>
      <c r="B122" s="34" t="s">
        <v>2339</v>
      </c>
      <c r="C122" s="11">
        <v>7.51</v>
      </c>
      <c r="D122" s="11">
        <v>7.51</v>
      </c>
      <c r="E122" s="36"/>
      <c r="F122" s="11"/>
      <c r="G122" s="11"/>
      <c r="H122" s="11"/>
      <c r="I122" s="11"/>
      <c r="J122" s="11"/>
      <c r="K122" s="11">
        <f t="shared" si="3"/>
        <v>300.4</v>
      </c>
    </row>
    <row r="123" spans="1:11" s="59" customFormat="1" ht="20.25" customHeight="1">
      <c r="A123" s="9">
        <v>110</v>
      </c>
      <c r="B123" s="34" t="s">
        <v>2412</v>
      </c>
      <c r="C123" s="11">
        <v>6.26</v>
      </c>
      <c r="D123" s="11">
        <v>6.26</v>
      </c>
      <c r="E123" s="36"/>
      <c r="F123" s="11"/>
      <c r="G123" s="11"/>
      <c r="H123" s="11"/>
      <c r="I123" s="11"/>
      <c r="J123" s="11"/>
      <c r="K123" s="11">
        <f t="shared" si="3"/>
        <v>250.39999999999998</v>
      </c>
    </row>
    <row r="124" spans="1:11" s="59" customFormat="1" ht="20.25" customHeight="1">
      <c r="A124" s="9">
        <v>111</v>
      </c>
      <c r="B124" s="34" t="s">
        <v>2524</v>
      </c>
      <c r="C124" s="11">
        <v>6.26</v>
      </c>
      <c r="D124" s="11">
        <v>6.26</v>
      </c>
      <c r="E124" s="36"/>
      <c r="F124" s="11"/>
      <c r="G124" s="11"/>
      <c r="H124" s="11"/>
      <c r="I124" s="11"/>
      <c r="J124" s="11"/>
      <c r="K124" s="11">
        <f t="shared" si="3"/>
        <v>250.39999999999998</v>
      </c>
    </row>
    <row r="125" spans="1:11" s="59" customFormat="1" ht="20.25" customHeight="1">
      <c r="A125" s="9">
        <v>112</v>
      </c>
      <c r="B125" s="34" t="s">
        <v>1218</v>
      </c>
      <c r="C125" s="11">
        <v>4</v>
      </c>
      <c r="D125" s="11">
        <v>4</v>
      </c>
      <c r="E125" s="36"/>
      <c r="F125" s="11"/>
      <c r="G125" s="11"/>
      <c r="H125" s="11"/>
      <c r="I125" s="11"/>
      <c r="J125" s="11"/>
      <c r="K125" s="11">
        <f t="shared" si="3"/>
        <v>160</v>
      </c>
    </row>
    <row r="126" spans="1:11" s="59" customFormat="1" ht="20.25" customHeight="1">
      <c r="A126" s="9">
        <v>113</v>
      </c>
      <c r="B126" s="34" t="s">
        <v>2516</v>
      </c>
      <c r="C126" s="11">
        <v>8.26</v>
      </c>
      <c r="D126" s="11">
        <v>8.26</v>
      </c>
      <c r="E126" s="36"/>
      <c r="F126" s="11"/>
      <c r="G126" s="11"/>
      <c r="H126" s="11"/>
      <c r="I126" s="11"/>
      <c r="J126" s="11"/>
      <c r="K126" s="11">
        <f t="shared" si="3"/>
        <v>330.4</v>
      </c>
    </row>
    <row r="127" spans="1:11" s="59" customFormat="1" ht="20.25" customHeight="1">
      <c r="A127" s="9">
        <v>114</v>
      </c>
      <c r="B127" s="34" t="s">
        <v>504</v>
      </c>
      <c r="C127" s="11">
        <v>7.88</v>
      </c>
      <c r="D127" s="11">
        <v>7.88</v>
      </c>
      <c r="E127" s="36"/>
      <c r="F127" s="11"/>
      <c r="G127" s="11"/>
      <c r="H127" s="11"/>
      <c r="I127" s="11"/>
      <c r="J127" s="11"/>
      <c r="K127" s="11">
        <f t="shared" si="3"/>
        <v>315.2</v>
      </c>
    </row>
    <row r="128" spans="1:11" s="59" customFormat="1" ht="20.25" customHeight="1">
      <c r="A128" s="9">
        <v>115</v>
      </c>
      <c r="B128" s="34" t="s">
        <v>2523</v>
      </c>
      <c r="C128" s="11">
        <v>11.27</v>
      </c>
      <c r="D128" s="11">
        <v>11.27</v>
      </c>
      <c r="E128" s="36"/>
      <c r="F128" s="11"/>
      <c r="G128" s="11"/>
      <c r="H128" s="11"/>
      <c r="I128" s="11"/>
      <c r="J128" s="11"/>
      <c r="K128" s="11">
        <f t="shared" si="3"/>
        <v>450.79999999999995</v>
      </c>
    </row>
    <row r="129" spans="1:11" s="59" customFormat="1" ht="20.25" customHeight="1">
      <c r="A129" s="9">
        <v>116</v>
      </c>
      <c r="B129" s="34" t="s">
        <v>2340</v>
      </c>
      <c r="C129" s="11">
        <v>2.5</v>
      </c>
      <c r="D129" s="11">
        <v>2.5</v>
      </c>
      <c r="E129" s="36"/>
      <c r="F129" s="11"/>
      <c r="G129" s="11"/>
      <c r="H129" s="11"/>
      <c r="I129" s="11"/>
      <c r="J129" s="11"/>
      <c r="K129" s="11">
        <f t="shared" si="3"/>
        <v>100</v>
      </c>
    </row>
    <row r="130" spans="1:11" s="59" customFormat="1" ht="20.25" customHeight="1">
      <c r="A130" s="9">
        <v>117</v>
      </c>
      <c r="B130" s="34" t="s">
        <v>486</v>
      </c>
      <c r="C130" s="11">
        <v>10.14</v>
      </c>
      <c r="D130" s="11">
        <v>10.14</v>
      </c>
      <c r="E130" s="36"/>
      <c r="F130" s="11"/>
      <c r="G130" s="11"/>
      <c r="H130" s="11"/>
      <c r="I130" s="11"/>
      <c r="J130" s="11"/>
      <c r="K130" s="11">
        <f t="shared" si="3"/>
        <v>405.6</v>
      </c>
    </row>
    <row r="131" spans="1:11" s="59" customFormat="1" ht="20.25" customHeight="1">
      <c r="A131" s="9">
        <v>118</v>
      </c>
      <c r="B131" s="34" t="s">
        <v>297</v>
      </c>
      <c r="C131" s="11">
        <v>7.5</v>
      </c>
      <c r="D131" s="11">
        <v>7.5</v>
      </c>
      <c r="E131" s="36"/>
      <c r="F131" s="11"/>
      <c r="G131" s="11"/>
      <c r="H131" s="11"/>
      <c r="I131" s="11"/>
      <c r="J131" s="11"/>
      <c r="K131" s="11">
        <f t="shared" si="3"/>
        <v>300</v>
      </c>
    </row>
    <row r="132" spans="1:11" s="59" customFormat="1" ht="20.25" customHeight="1">
      <c r="A132" s="9">
        <v>119</v>
      </c>
      <c r="B132" s="34" t="s">
        <v>1781</v>
      </c>
      <c r="C132" s="11">
        <v>7.51</v>
      </c>
      <c r="D132" s="11">
        <v>7.51</v>
      </c>
      <c r="E132" s="36"/>
      <c r="F132" s="11"/>
      <c r="G132" s="11"/>
      <c r="H132" s="11"/>
      <c r="I132" s="11"/>
      <c r="J132" s="11"/>
      <c r="K132" s="11">
        <f t="shared" si="3"/>
        <v>300.4</v>
      </c>
    </row>
    <row r="133" spans="1:11" s="59" customFormat="1" ht="20.25" customHeight="1">
      <c r="A133" s="9">
        <v>120</v>
      </c>
      <c r="B133" s="34" t="s">
        <v>2521</v>
      </c>
      <c r="C133" s="11">
        <v>3</v>
      </c>
      <c r="D133" s="11">
        <v>3</v>
      </c>
      <c r="E133" s="36"/>
      <c r="F133" s="11"/>
      <c r="G133" s="11"/>
      <c r="H133" s="11"/>
      <c r="I133" s="11"/>
      <c r="J133" s="11"/>
      <c r="K133" s="11">
        <f t="shared" si="3"/>
        <v>120</v>
      </c>
    </row>
    <row r="134" spans="1:11" s="59" customFormat="1" ht="20.25" customHeight="1">
      <c r="A134" s="9">
        <v>121</v>
      </c>
      <c r="B134" s="34" t="s">
        <v>3169</v>
      </c>
      <c r="C134" s="11">
        <v>2.5</v>
      </c>
      <c r="D134" s="11">
        <v>2.5</v>
      </c>
      <c r="E134" s="36"/>
      <c r="F134" s="11"/>
      <c r="G134" s="11"/>
      <c r="H134" s="11"/>
      <c r="I134" s="11"/>
      <c r="J134" s="11"/>
      <c r="K134" s="11">
        <f t="shared" si="3"/>
        <v>100</v>
      </c>
    </row>
    <row r="135" spans="1:11" s="59" customFormat="1" ht="20.25" customHeight="1">
      <c r="A135" s="9">
        <v>122</v>
      </c>
      <c r="B135" s="34" t="s">
        <v>2011</v>
      </c>
      <c r="C135" s="11">
        <v>3</v>
      </c>
      <c r="D135" s="11">
        <v>3</v>
      </c>
      <c r="E135" s="36"/>
      <c r="F135" s="11"/>
      <c r="G135" s="11"/>
      <c r="H135" s="11"/>
      <c r="I135" s="11"/>
      <c r="J135" s="11"/>
      <c r="K135" s="11">
        <f t="shared" si="3"/>
        <v>120</v>
      </c>
    </row>
    <row r="136" spans="1:11" s="59" customFormat="1" ht="20.25" customHeight="1">
      <c r="A136" s="9">
        <v>123</v>
      </c>
      <c r="B136" s="34" t="s">
        <v>2441</v>
      </c>
      <c r="C136" s="11">
        <v>6.26</v>
      </c>
      <c r="D136" s="11">
        <v>6.26</v>
      </c>
      <c r="E136" s="36"/>
      <c r="F136" s="11"/>
      <c r="G136" s="11"/>
      <c r="H136" s="11"/>
      <c r="I136" s="11"/>
      <c r="J136" s="11"/>
      <c r="K136" s="11">
        <f t="shared" si="3"/>
        <v>250.39999999999998</v>
      </c>
    </row>
    <row r="137" spans="1:11" s="59" customFormat="1" ht="20.25" customHeight="1">
      <c r="A137" s="9">
        <v>124</v>
      </c>
      <c r="B137" s="34" t="s">
        <v>502</v>
      </c>
      <c r="C137" s="11">
        <v>3.38</v>
      </c>
      <c r="D137" s="11">
        <v>3.38</v>
      </c>
      <c r="E137" s="36"/>
      <c r="F137" s="11"/>
      <c r="G137" s="11"/>
      <c r="H137" s="11"/>
      <c r="I137" s="11"/>
      <c r="J137" s="11"/>
      <c r="K137" s="11">
        <f t="shared" si="3"/>
        <v>135.2</v>
      </c>
    </row>
    <row r="138" spans="1:11" s="59" customFormat="1" ht="20.25" customHeight="1">
      <c r="A138" s="9">
        <v>125</v>
      </c>
      <c r="B138" s="34" t="s">
        <v>921</v>
      </c>
      <c r="C138" s="11">
        <v>5.88</v>
      </c>
      <c r="D138" s="11">
        <v>5.88</v>
      </c>
      <c r="E138" s="36"/>
      <c r="F138" s="11"/>
      <c r="G138" s="11"/>
      <c r="H138" s="11"/>
      <c r="I138" s="11"/>
      <c r="J138" s="11"/>
      <c r="K138" s="11">
        <f t="shared" si="3"/>
        <v>235.2</v>
      </c>
    </row>
    <row r="139" spans="1:11" s="59" customFormat="1" ht="20.25" customHeight="1">
      <c r="A139" s="9">
        <v>126</v>
      </c>
      <c r="B139" s="34" t="s">
        <v>2927</v>
      </c>
      <c r="C139" s="11">
        <v>200</v>
      </c>
      <c r="D139" s="11">
        <v>200</v>
      </c>
      <c r="E139" s="36"/>
      <c r="F139" s="11"/>
      <c r="G139" s="11"/>
      <c r="H139" s="11"/>
      <c r="I139" s="11"/>
      <c r="J139" s="11"/>
      <c r="K139" s="11">
        <f t="shared" si="3"/>
        <v>8000</v>
      </c>
    </row>
    <row r="140" spans="1:11" s="59" customFormat="1" ht="20.25" customHeight="1">
      <c r="A140" s="9">
        <v>127</v>
      </c>
      <c r="B140" s="34" t="s">
        <v>2515</v>
      </c>
      <c r="C140" s="11">
        <v>6.73</v>
      </c>
      <c r="D140" s="11">
        <v>6.73</v>
      </c>
      <c r="E140" s="36"/>
      <c r="F140" s="11"/>
      <c r="G140" s="11"/>
      <c r="H140" s="11"/>
      <c r="I140" s="11"/>
      <c r="J140" s="11"/>
      <c r="K140" s="11">
        <f t="shared" si="3"/>
        <v>269.20000000000005</v>
      </c>
    </row>
    <row r="141" spans="1:11" s="59" customFormat="1" ht="20.25" customHeight="1">
      <c r="A141" s="9">
        <v>128</v>
      </c>
      <c r="B141" s="34" t="s">
        <v>2411</v>
      </c>
      <c r="C141" s="11">
        <v>6.26</v>
      </c>
      <c r="D141" s="11">
        <v>6.26</v>
      </c>
      <c r="E141" s="36"/>
      <c r="F141" s="11"/>
      <c r="G141" s="11"/>
      <c r="H141" s="11"/>
      <c r="I141" s="11"/>
      <c r="J141" s="11"/>
      <c r="K141" s="11">
        <f t="shared" si="3"/>
        <v>250.39999999999998</v>
      </c>
    </row>
    <row r="142" spans="1:11" s="59" customFormat="1" ht="20.25" customHeight="1">
      <c r="A142" s="9">
        <v>129</v>
      </c>
      <c r="B142" s="34" t="s">
        <v>2012</v>
      </c>
      <c r="C142" s="11">
        <v>3</v>
      </c>
      <c r="D142" s="11">
        <v>3</v>
      </c>
      <c r="E142" s="36"/>
      <c r="F142" s="11"/>
      <c r="G142" s="11"/>
      <c r="H142" s="11"/>
      <c r="I142" s="11"/>
      <c r="J142" s="11"/>
      <c r="K142" s="11">
        <f aca="true" t="shared" si="4" ref="K142:K178">C142*40</f>
        <v>120</v>
      </c>
    </row>
    <row r="143" spans="1:11" s="59" customFormat="1" ht="20.25" customHeight="1">
      <c r="A143" s="9">
        <v>130</v>
      </c>
      <c r="B143" s="34" t="s">
        <v>2408</v>
      </c>
      <c r="C143" s="11">
        <v>6.26</v>
      </c>
      <c r="D143" s="11">
        <v>6.26</v>
      </c>
      <c r="E143" s="36"/>
      <c r="F143" s="11"/>
      <c r="G143" s="11"/>
      <c r="H143" s="11"/>
      <c r="I143" s="11"/>
      <c r="J143" s="11"/>
      <c r="K143" s="11">
        <f t="shared" si="4"/>
        <v>250.39999999999998</v>
      </c>
    </row>
    <row r="144" spans="1:11" s="59" customFormat="1" ht="20.25" customHeight="1">
      <c r="A144" s="9">
        <v>131</v>
      </c>
      <c r="B144" s="34" t="s">
        <v>1739</v>
      </c>
      <c r="C144" s="11">
        <v>6.26</v>
      </c>
      <c r="D144" s="11">
        <v>6.26</v>
      </c>
      <c r="E144" s="36"/>
      <c r="F144" s="11"/>
      <c r="G144" s="11"/>
      <c r="H144" s="11"/>
      <c r="I144" s="11"/>
      <c r="J144" s="11"/>
      <c r="K144" s="11">
        <f t="shared" si="4"/>
        <v>250.39999999999998</v>
      </c>
    </row>
    <row r="145" spans="1:11" s="60" customFormat="1" ht="20.25" customHeight="1">
      <c r="A145" s="14"/>
      <c r="B145" s="15" t="s">
        <v>4269</v>
      </c>
      <c r="C145" s="17">
        <f>SUM(C119:C144)</f>
        <v>355.89</v>
      </c>
      <c r="D145" s="17">
        <f>SUM(D119:D144)</f>
        <v>355.89</v>
      </c>
      <c r="E145" s="38"/>
      <c r="F145" s="17"/>
      <c r="G145" s="17"/>
      <c r="H145" s="17"/>
      <c r="I145" s="17"/>
      <c r="J145" s="17"/>
      <c r="K145" s="17">
        <f>SUM(K119:K144)</f>
        <v>14235.599999999999</v>
      </c>
    </row>
    <row r="146" spans="1:11" s="59" customFormat="1" ht="20.25" customHeight="1">
      <c r="A146" s="9">
        <v>132</v>
      </c>
      <c r="B146" s="34" t="s">
        <v>309</v>
      </c>
      <c r="C146" s="11">
        <v>17.03</v>
      </c>
      <c r="D146" s="11">
        <v>17.03</v>
      </c>
      <c r="E146" s="36"/>
      <c r="F146" s="11"/>
      <c r="G146" s="11"/>
      <c r="H146" s="11"/>
      <c r="I146" s="11"/>
      <c r="J146" s="11"/>
      <c r="K146" s="11">
        <f t="shared" si="4"/>
        <v>681.2</v>
      </c>
    </row>
    <row r="147" spans="1:11" s="59" customFormat="1" ht="20.25" customHeight="1">
      <c r="A147" s="9">
        <v>133</v>
      </c>
      <c r="B147" s="34" t="s">
        <v>485</v>
      </c>
      <c r="C147" s="11">
        <v>5.01</v>
      </c>
      <c r="D147" s="11">
        <v>5.01</v>
      </c>
      <c r="E147" s="36"/>
      <c r="F147" s="11"/>
      <c r="G147" s="11"/>
      <c r="H147" s="11"/>
      <c r="I147" s="11"/>
      <c r="J147" s="11"/>
      <c r="K147" s="11">
        <f t="shared" si="4"/>
        <v>200.39999999999998</v>
      </c>
    </row>
    <row r="148" spans="1:11" s="59" customFormat="1" ht="20.25" customHeight="1">
      <c r="A148" s="9">
        <v>134</v>
      </c>
      <c r="B148" s="34" t="s">
        <v>1745</v>
      </c>
      <c r="C148" s="11">
        <v>5.63</v>
      </c>
      <c r="D148" s="11">
        <v>5.63</v>
      </c>
      <c r="E148" s="36"/>
      <c r="F148" s="11"/>
      <c r="G148" s="11"/>
      <c r="H148" s="11"/>
      <c r="I148" s="11"/>
      <c r="J148" s="11"/>
      <c r="K148" s="11">
        <f t="shared" si="4"/>
        <v>225.2</v>
      </c>
    </row>
    <row r="149" spans="1:11" s="59" customFormat="1" ht="20.25" customHeight="1">
      <c r="A149" s="9">
        <v>135</v>
      </c>
      <c r="B149" s="34" t="s">
        <v>1212</v>
      </c>
      <c r="C149" s="11">
        <v>5</v>
      </c>
      <c r="D149" s="11">
        <v>5</v>
      </c>
      <c r="E149" s="36"/>
      <c r="F149" s="11"/>
      <c r="G149" s="11"/>
      <c r="H149" s="11"/>
      <c r="I149" s="11"/>
      <c r="J149" s="11"/>
      <c r="K149" s="11">
        <f t="shared" si="4"/>
        <v>200</v>
      </c>
    </row>
    <row r="150" spans="1:11" s="59" customFormat="1" ht="20.25" customHeight="1">
      <c r="A150" s="9">
        <v>136</v>
      </c>
      <c r="B150" s="34" t="s">
        <v>326</v>
      </c>
      <c r="C150" s="11">
        <v>16.07</v>
      </c>
      <c r="D150" s="11">
        <v>16.07</v>
      </c>
      <c r="E150" s="36"/>
      <c r="F150" s="11"/>
      <c r="G150" s="11"/>
      <c r="H150" s="11"/>
      <c r="I150" s="11"/>
      <c r="J150" s="11"/>
      <c r="K150" s="11">
        <f t="shared" si="4"/>
        <v>642.8</v>
      </c>
    </row>
    <row r="151" spans="1:11" s="59" customFormat="1" ht="20.25" customHeight="1">
      <c r="A151" s="9">
        <v>137</v>
      </c>
      <c r="B151" s="34" t="s">
        <v>3737</v>
      </c>
      <c r="C151" s="11">
        <v>2.25</v>
      </c>
      <c r="D151" s="11">
        <v>2.25</v>
      </c>
      <c r="E151" s="36"/>
      <c r="F151" s="11"/>
      <c r="G151" s="11"/>
      <c r="H151" s="11"/>
      <c r="I151" s="11"/>
      <c r="J151" s="11"/>
      <c r="K151" s="11">
        <f t="shared" si="4"/>
        <v>90</v>
      </c>
    </row>
    <row r="152" spans="1:11" s="59" customFormat="1" ht="20.25" customHeight="1">
      <c r="A152" s="9">
        <v>138</v>
      </c>
      <c r="B152" s="34" t="s">
        <v>2526</v>
      </c>
      <c r="C152" s="11">
        <v>4.81</v>
      </c>
      <c r="D152" s="11">
        <v>4.81</v>
      </c>
      <c r="E152" s="36"/>
      <c r="F152" s="11"/>
      <c r="G152" s="11"/>
      <c r="H152" s="11"/>
      <c r="I152" s="11"/>
      <c r="J152" s="11"/>
      <c r="K152" s="11">
        <f t="shared" si="4"/>
        <v>192.39999999999998</v>
      </c>
    </row>
    <row r="153" spans="1:11" s="59" customFormat="1" ht="20.25" customHeight="1">
      <c r="A153" s="9">
        <v>139</v>
      </c>
      <c r="B153" s="34" t="s">
        <v>2013</v>
      </c>
      <c r="C153" s="11">
        <v>4.51</v>
      </c>
      <c r="D153" s="11">
        <v>4.51</v>
      </c>
      <c r="E153" s="36"/>
      <c r="F153" s="11"/>
      <c r="G153" s="11"/>
      <c r="H153" s="11"/>
      <c r="I153" s="11"/>
      <c r="J153" s="11"/>
      <c r="K153" s="11">
        <f t="shared" si="4"/>
        <v>180.39999999999998</v>
      </c>
    </row>
    <row r="154" spans="1:11" s="59" customFormat="1" ht="20.25" customHeight="1">
      <c r="A154" s="9">
        <v>140</v>
      </c>
      <c r="B154" s="34" t="s">
        <v>359</v>
      </c>
      <c r="C154" s="11">
        <v>5.88</v>
      </c>
      <c r="D154" s="11">
        <v>5.88</v>
      </c>
      <c r="E154" s="36"/>
      <c r="F154" s="11"/>
      <c r="G154" s="11"/>
      <c r="H154" s="11"/>
      <c r="I154" s="11"/>
      <c r="J154" s="11"/>
      <c r="K154" s="11">
        <f t="shared" si="4"/>
        <v>235.2</v>
      </c>
    </row>
    <row r="155" spans="1:11" s="59" customFormat="1" ht="20.25" customHeight="1">
      <c r="A155" s="9">
        <v>141</v>
      </c>
      <c r="B155" s="34" t="s">
        <v>499</v>
      </c>
      <c r="C155" s="11">
        <v>7.51</v>
      </c>
      <c r="D155" s="11">
        <v>7.51</v>
      </c>
      <c r="E155" s="36"/>
      <c r="F155" s="11"/>
      <c r="G155" s="11"/>
      <c r="H155" s="11"/>
      <c r="I155" s="11"/>
      <c r="J155" s="11"/>
      <c r="K155" s="11">
        <f t="shared" si="4"/>
        <v>300.4</v>
      </c>
    </row>
    <row r="156" spans="1:11" s="59" customFormat="1" ht="20.25" customHeight="1">
      <c r="A156" s="9">
        <v>142</v>
      </c>
      <c r="B156" s="34" t="s">
        <v>1740</v>
      </c>
      <c r="C156" s="11">
        <v>2</v>
      </c>
      <c r="D156" s="11">
        <v>2</v>
      </c>
      <c r="E156" s="36"/>
      <c r="F156" s="11"/>
      <c r="G156" s="11"/>
      <c r="H156" s="11"/>
      <c r="I156" s="11"/>
      <c r="J156" s="11"/>
      <c r="K156" s="11">
        <f t="shared" si="4"/>
        <v>80</v>
      </c>
    </row>
    <row r="157" spans="1:11" s="59" customFormat="1" ht="20.25" customHeight="1">
      <c r="A157" s="9">
        <v>143</v>
      </c>
      <c r="B157" s="34" t="s">
        <v>2528</v>
      </c>
      <c r="C157" s="11">
        <v>13</v>
      </c>
      <c r="D157" s="11">
        <v>13</v>
      </c>
      <c r="E157" s="36"/>
      <c r="F157" s="11"/>
      <c r="G157" s="11"/>
      <c r="H157" s="11"/>
      <c r="I157" s="11"/>
      <c r="J157" s="11"/>
      <c r="K157" s="11">
        <f t="shared" si="4"/>
        <v>520</v>
      </c>
    </row>
    <row r="158" spans="1:11" s="59" customFormat="1" ht="20.25" customHeight="1">
      <c r="A158" s="9">
        <v>144</v>
      </c>
      <c r="B158" s="34" t="s">
        <v>3753</v>
      </c>
      <c r="C158" s="11">
        <v>6.91</v>
      </c>
      <c r="D158" s="11">
        <v>6.91</v>
      </c>
      <c r="E158" s="36"/>
      <c r="F158" s="11"/>
      <c r="G158" s="11"/>
      <c r="H158" s="11"/>
      <c r="I158" s="11"/>
      <c r="J158" s="11"/>
      <c r="K158" s="11">
        <f t="shared" si="4"/>
        <v>276.4</v>
      </c>
    </row>
    <row r="159" spans="1:11" s="59" customFormat="1" ht="20.25" customHeight="1">
      <c r="A159" s="9">
        <v>145</v>
      </c>
      <c r="B159" s="34" t="s">
        <v>1200</v>
      </c>
      <c r="C159" s="11">
        <v>13</v>
      </c>
      <c r="D159" s="11">
        <v>13</v>
      </c>
      <c r="E159" s="36"/>
      <c r="F159" s="11"/>
      <c r="G159" s="11"/>
      <c r="H159" s="11"/>
      <c r="I159" s="11"/>
      <c r="J159" s="11"/>
      <c r="K159" s="11">
        <f t="shared" si="4"/>
        <v>520</v>
      </c>
    </row>
    <row r="160" spans="1:11" s="59" customFormat="1" ht="20.25" customHeight="1">
      <c r="A160" s="9">
        <v>146</v>
      </c>
      <c r="B160" s="34" t="s">
        <v>2341</v>
      </c>
      <c r="C160" s="11">
        <v>10</v>
      </c>
      <c r="D160" s="11">
        <v>10</v>
      </c>
      <c r="E160" s="36"/>
      <c r="F160" s="11"/>
      <c r="G160" s="11"/>
      <c r="H160" s="11"/>
      <c r="I160" s="11"/>
      <c r="J160" s="11"/>
      <c r="K160" s="11">
        <f t="shared" si="4"/>
        <v>400</v>
      </c>
    </row>
    <row r="161" spans="1:11" s="59" customFormat="1" ht="20.25" customHeight="1">
      <c r="A161" s="9">
        <v>147</v>
      </c>
      <c r="B161" s="34" t="s">
        <v>2014</v>
      </c>
      <c r="C161" s="11">
        <v>33</v>
      </c>
      <c r="D161" s="11">
        <v>33</v>
      </c>
      <c r="E161" s="36"/>
      <c r="F161" s="11"/>
      <c r="G161" s="11"/>
      <c r="H161" s="11"/>
      <c r="I161" s="11"/>
      <c r="J161" s="11"/>
      <c r="K161" s="11">
        <f t="shared" si="4"/>
        <v>1320</v>
      </c>
    </row>
    <row r="162" spans="1:11" s="59" customFormat="1" ht="20.25" customHeight="1">
      <c r="A162" s="9">
        <v>148</v>
      </c>
      <c r="B162" s="34" t="s">
        <v>2529</v>
      </c>
      <c r="C162" s="11">
        <v>7</v>
      </c>
      <c r="D162" s="11">
        <v>7</v>
      </c>
      <c r="E162" s="36"/>
      <c r="F162" s="11"/>
      <c r="G162" s="11"/>
      <c r="H162" s="11"/>
      <c r="I162" s="11"/>
      <c r="J162" s="11"/>
      <c r="K162" s="11">
        <f t="shared" si="4"/>
        <v>280</v>
      </c>
    </row>
    <row r="163" spans="1:11" s="59" customFormat="1" ht="20.25" customHeight="1">
      <c r="A163" s="9">
        <v>149</v>
      </c>
      <c r="B163" s="34" t="s">
        <v>2015</v>
      </c>
      <c r="C163" s="11">
        <v>23</v>
      </c>
      <c r="D163" s="11">
        <v>23</v>
      </c>
      <c r="E163" s="36"/>
      <c r="F163" s="11"/>
      <c r="G163" s="11"/>
      <c r="H163" s="11"/>
      <c r="I163" s="11"/>
      <c r="J163" s="11"/>
      <c r="K163" s="11">
        <f t="shared" si="4"/>
        <v>920</v>
      </c>
    </row>
    <row r="164" spans="1:11" s="59" customFormat="1" ht="20.25" customHeight="1">
      <c r="A164" s="9">
        <v>150</v>
      </c>
      <c r="B164" s="34" t="s">
        <v>2342</v>
      </c>
      <c r="C164" s="11">
        <v>5</v>
      </c>
      <c r="D164" s="11">
        <v>5</v>
      </c>
      <c r="E164" s="36"/>
      <c r="F164" s="11"/>
      <c r="G164" s="11"/>
      <c r="H164" s="11"/>
      <c r="I164" s="11"/>
      <c r="J164" s="11"/>
      <c r="K164" s="11">
        <f t="shared" si="4"/>
        <v>200</v>
      </c>
    </row>
    <row r="165" spans="1:11" s="59" customFormat="1" ht="20.25" customHeight="1">
      <c r="A165" s="9">
        <v>151</v>
      </c>
      <c r="B165" s="34" t="s">
        <v>2530</v>
      </c>
      <c r="C165" s="11">
        <v>2</v>
      </c>
      <c r="D165" s="11">
        <v>2</v>
      </c>
      <c r="E165" s="36"/>
      <c r="F165" s="11"/>
      <c r="G165" s="11"/>
      <c r="H165" s="11"/>
      <c r="I165" s="11"/>
      <c r="J165" s="11"/>
      <c r="K165" s="11">
        <f t="shared" si="4"/>
        <v>80</v>
      </c>
    </row>
    <row r="166" spans="1:11" s="59" customFormat="1" ht="20.25" customHeight="1">
      <c r="A166" s="9">
        <v>152</v>
      </c>
      <c r="B166" s="34" t="s">
        <v>2016</v>
      </c>
      <c r="C166" s="11">
        <v>2.35</v>
      </c>
      <c r="D166" s="11">
        <v>2.35</v>
      </c>
      <c r="E166" s="36"/>
      <c r="F166" s="11"/>
      <c r="G166" s="11"/>
      <c r="H166" s="11"/>
      <c r="I166" s="11"/>
      <c r="J166" s="11"/>
      <c r="K166" s="11">
        <f t="shared" si="4"/>
        <v>94</v>
      </c>
    </row>
    <row r="167" spans="1:11" s="59" customFormat="1" ht="20.25" customHeight="1">
      <c r="A167" s="9">
        <v>153</v>
      </c>
      <c r="B167" s="34" t="s">
        <v>296</v>
      </c>
      <c r="C167" s="11">
        <v>6.26</v>
      </c>
      <c r="D167" s="11">
        <v>6.26</v>
      </c>
      <c r="E167" s="36"/>
      <c r="F167" s="11"/>
      <c r="G167" s="11"/>
      <c r="H167" s="11"/>
      <c r="I167" s="11"/>
      <c r="J167" s="11"/>
      <c r="K167" s="11">
        <f t="shared" si="4"/>
        <v>250.39999999999998</v>
      </c>
    </row>
    <row r="168" spans="1:11" s="59" customFormat="1" ht="20.25" customHeight="1">
      <c r="A168" s="9">
        <v>154</v>
      </c>
      <c r="B168" s="34" t="s">
        <v>323</v>
      </c>
      <c r="C168" s="11">
        <v>2.5</v>
      </c>
      <c r="D168" s="11">
        <v>2.5</v>
      </c>
      <c r="E168" s="36"/>
      <c r="F168" s="11"/>
      <c r="G168" s="11"/>
      <c r="H168" s="11"/>
      <c r="I168" s="11"/>
      <c r="J168" s="11"/>
      <c r="K168" s="11">
        <f t="shared" si="4"/>
        <v>100</v>
      </c>
    </row>
    <row r="169" spans="1:11" s="59" customFormat="1" ht="20.25" customHeight="1">
      <c r="A169" s="9">
        <v>155</v>
      </c>
      <c r="B169" s="34" t="s">
        <v>3736</v>
      </c>
      <c r="C169" s="11">
        <v>12.52</v>
      </c>
      <c r="D169" s="11">
        <v>12.52</v>
      </c>
      <c r="E169" s="36"/>
      <c r="F169" s="11"/>
      <c r="G169" s="11"/>
      <c r="H169" s="11"/>
      <c r="I169" s="11"/>
      <c r="J169" s="11"/>
      <c r="K169" s="11">
        <f t="shared" si="4"/>
        <v>500.79999999999995</v>
      </c>
    </row>
    <row r="170" spans="1:11" s="59" customFormat="1" ht="20.25" customHeight="1">
      <c r="A170" s="9">
        <v>156</v>
      </c>
      <c r="B170" s="34" t="s">
        <v>2442</v>
      </c>
      <c r="C170" s="11">
        <v>3.75</v>
      </c>
      <c r="D170" s="11">
        <v>3.75</v>
      </c>
      <c r="E170" s="36"/>
      <c r="F170" s="11"/>
      <c r="G170" s="11"/>
      <c r="H170" s="11"/>
      <c r="I170" s="11"/>
      <c r="J170" s="11"/>
      <c r="K170" s="11">
        <f t="shared" si="4"/>
        <v>150</v>
      </c>
    </row>
    <row r="171" spans="1:11" s="59" customFormat="1" ht="20.25" customHeight="1">
      <c r="A171" s="9">
        <v>157</v>
      </c>
      <c r="B171" s="34" t="s">
        <v>1746</v>
      </c>
      <c r="C171" s="11">
        <v>2.5</v>
      </c>
      <c r="D171" s="11">
        <v>2.5</v>
      </c>
      <c r="E171" s="36"/>
      <c r="F171" s="11"/>
      <c r="G171" s="11"/>
      <c r="H171" s="11"/>
      <c r="I171" s="11"/>
      <c r="J171" s="11"/>
      <c r="K171" s="11">
        <f t="shared" si="4"/>
        <v>100</v>
      </c>
    </row>
    <row r="172" spans="1:11" s="60" customFormat="1" ht="20.25" customHeight="1">
      <c r="A172" s="14"/>
      <c r="B172" s="15" t="s">
        <v>4269</v>
      </c>
      <c r="C172" s="17">
        <f>SUM(C146:C171)</f>
        <v>218.49</v>
      </c>
      <c r="D172" s="17">
        <f>SUM(D146:D171)</f>
        <v>218.49</v>
      </c>
      <c r="E172" s="38"/>
      <c r="F172" s="17"/>
      <c r="G172" s="17"/>
      <c r="H172" s="17"/>
      <c r="I172" s="17"/>
      <c r="J172" s="17"/>
      <c r="K172" s="17">
        <f>SUM(K146:K171)</f>
        <v>8739.599999999999</v>
      </c>
    </row>
    <row r="173" spans="1:11" s="59" customFormat="1" ht="20.25" customHeight="1">
      <c r="A173" s="9">
        <v>158</v>
      </c>
      <c r="B173" s="34" t="s">
        <v>3735</v>
      </c>
      <c r="C173" s="11">
        <v>3.75</v>
      </c>
      <c r="D173" s="11">
        <v>3.75</v>
      </c>
      <c r="E173" s="36"/>
      <c r="F173" s="11"/>
      <c r="G173" s="11"/>
      <c r="H173" s="11"/>
      <c r="I173" s="11"/>
      <c r="J173" s="11"/>
      <c r="K173" s="11">
        <f t="shared" si="4"/>
        <v>150</v>
      </c>
    </row>
    <row r="174" spans="1:11" s="59" customFormat="1" ht="20.25" customHeight="1">
      <c r="A174" s="9">
        <v>159</v>
      </c>
      <c r="B174" s="34" t="s">
        <v>2017</v>
      </c>
      <c r="C174" s="11">
        <v>3.75</v>
      </c>
      <c r="D174" s="11">
        <v>3.75</v>
      </c>
      <c r="E174" s="36"/>
      <c r="F174" s="11"/>
      <c r="G174" s="11"/>
      <c r="H174" s="11"/>
      <c r="I174" s="11"/>
      <c r="J174" s="11"/>
      <c r="K174" s="11">
        <f t="shared" si="4"/>
        <v>150</v>
      </c>
    </row>
    <row r="175" spans="1:11" s="59" customFormat="1" ht="20.25" customHeight="1">
      <c r="A175" s="9">
        <v>160</v>
      </c>
      <c r="B175" s="34" t="s">
        <v>3734</v>
      </c>
      <c r="C175" s="11">
        <v>3.75</v>
      </c>
      <c r="D175" s="11">
        <v>3.75</v>
      </c>
      <c r="E175" s="36"/>
      <c r="F175" s="11"/>
      <c r="G175" s="11"/>
      <c r="H175" s="11"/>
      <c r="I175" s="11"/>
      <c r="J175" s="11"/>
      <c r="K175" s="11">
        <f t="shared" si="4"/>
        <v>150</v>
      </c>
    </row>
    <row r="176" spans="1:11" s="59" customFormat="1" ht="20.25" customHeight="1">
      <c r="A176" s="9">
        <v>161</v>
      </c>
      <c r="B176" s="34" t="s">
        <v>2018</v>
      </c>
      <c r="C176" s="11">
        <v>2.5</v>
      </c>
      <c r="D176" s="11">
        <v>2.5</v>
      </c>
      <c r="E176" s="36"/>
      <c r="F176" s="11"/>
      <c r="G176" s="11"/>
      <c r="H176" s="11"/>
      <c r="I176" s="11"/>
      <c r="J176" s="11"/>
      <c r="K176" s="11">
        <f t="shared" si="4"/>
        <v>100</v>
      </c>
    </row>
    <row r="177" spans="1:11" s="59" customFormat="1" ht="20.25" customHeight="1">
      <c r="A177" s="9">
        <v>162</v>
      </c>
      <c r="B177" s="34" t="s">
        <v>1778</v>
      </c>
      <c r="C177" s="11">
        <v>13.77</v>
      </c>
      <c r="D177" s="11">
        <v>13.77</v>
      </c>
      <c r="E177" s="36"/>
      <c r="F177" s="11"/>
      <c r="G177" s="11"/>
      <c r="H177" s="11"/>
      <c r="I177" s="11"/>
      <c r="J177" s="11"/>
      <c r="K177" s="11">
        <f t="shared" si="4"/>
        <v>550.8</v>
      </c>
    </row>
    <row r="178" spans="1:11" s="59" customFormat="1" ht="20.25" customHeight="1">
      <c r="A178" s="9">
        <v>163</v>
      </c>
      <c r="B178" s="34" t="s">
        <v>2519</v>
      </c>
      <c r="C178" s="11">
        <v>5.63</v>
      </c>
      <c r="D178" s="11">
        <v>5.63</v>
      </c>
      <c r="E178" s="36"/>
      <c r="F178" s="11"/>
      <c r="G178" s="11"/>
      <c r="H178" s="11"/>
      <c r="I178" s="11"/>
      <c r="J178" s="11"/>
      <c r="K178" s="11">
        <f t="shared" si="4"/>
        <v>225.2</v>
      </c>
    </row>
    <row r="179" spans="1:11" s="59" customFormat="1" ht="20.25" customHeight="1">
      <c r="A179" s="9">
        <v>164</v>
      </c>
      <c r="B179" s="34" t="s">
        <v>3747</v>
      </c>
      <c r="C179" s="11">
        <v>6.26</v>
      </c>
      <c r="D179" s="11">
        <v>6.26</v>
      </c>
      <c r="E179" s="11"/>
      <c r="F179" s="11"/>
      <c r="G179" s="11"/>
      <c r="H179" s="11"/>
      <c r="I179" s="11"/>
      <c r="J179" s="11"/>
      <c r="K179" s="11">
        <f aca="true" t="shared" si="5" ref="K179:K216">C179*40</f>
        <v>250.39999999999998</v>
      </c>
    </row>
    <row r="180" spans="1:11" s="59" customFormat="1" ht="20.25" customHeight="1">
      <c r="A180" s="9">
        <v>165</v>
      </c>
      <c r="B180" s="34" t="s">
        <v>1213</v>
      </c>
      <c r="C180" s="11">
        <v>9</v>
      </c>
      <c r="D180" s="11">
        <v>9</v>
      </c>
      <c r="E180" s="36"/>
      <c r="F180" s="11"/>
      <c r="G180" s="11"/>
      <c r="H180" s="11"/>
      <c r="I180" s="11"/>
      <c r="J180" s="11"/>
      <c r="K180" s="11">
        <f t="shared" si="5"/>
        <v>360</v>
      </c>
    </row>
    <row r="181" spans="1:11" s="59" customFormat="1" ht="20.25" customHeight="1">
      <c r="A181" s="9">
        <v>166</v>
      </c>
      <c r="B181" s="34" t="s">
        <v>3168</v>
      </c>
      <c r="C181" s="11">
        <v>6</v>
      </c>
      <c r="D181" s="11">
        <v>6</v>
      </c>
      <c r="E181" s="36"/>
      <c r="F181" s="11"/>
      <c r="G181" s="11"/>
      <c r="H181" s="11"/>
      <c r="I181" s="11"/>
      <c r="J181" s="11"/>
      <c r="K181" s="11">
        <f t="shared" si="5"/>
        <v>240</v>
      </c>
    </row>
    <row r="182" spans="1:11" s="59" customFormat="1" ht="20.25" customHeight="1">
      <c r="A182" s="9">
        <v>167</v>
      </c>
      <c r="B182" s="34" t="s">
        <v>3166</v>
      </c>
      <c r="C182" s="11">
        <v>7</v>
      </c>
      <c r="D182" s="11">
        <v>7</v>
      </c>
      <c r="E182" s="36"/>
      <c r="F182" s="11"/>
      <c r="G182" s="11"/>
      <c r="H182" s="11"/>
      <c r="I182" s="11"/>
      <c r="J182" s="11"/>
      <c r="K182" s="11">
        <f t="shared" si="5"/>
        <v>280</v>
      </c>
    </row>
    <row r="183" spans="1:11" s="59" customFormat="1" ht="20.25" customHeight="1">
      <c r="A183" s="9">
        <v>168</v>
      </c>
      <c r="B183" s="34" t="s">
        <v>2132</v>
      </c>
      <c r="C183" s="11">
        <v>6</v>
      </c>
      <c r="D183" s="11">
        <v>6</v>
      </c>
      <c r="E183" s="36"/>
      <c r="F183" s="11"/>
      <c r="G183" s="11"/>
      <c r="H183" s="11"/>
      <c r="I183" s="11"/>
      <c r="J183" s="11"/>
      <c r="K183" s="11">
        <f t="shared" si="5"/>
        <v>240</v>
      </c>
    </row>
    <row r="184" spans="1:11" s="59" customFormat="1" ht="20.25" customHeight="1">
      <c r="A184" s="9">
        <v>169</v>
      </c>
      <c r="B184" s="34" t="s">
        <v>490</v>
      </c>
      <c r="C184" s="11">
        <v>7.51</v>
      </c>
      <c r="D184" s="11">
        <v>7.51</v>
      </c>
      <c r="E184" s="36"/>
      <c r="F184" s="11"/>
      <c r="G184" s="11"/>
      <c r="H184" s="11"/>
      <c r="I184" s="11"/>
      <c r="J184" s="11"/>
      <c r="K184" s="11">
        <f t="shared" si="5"/>
        <v>300.4</v>
      </c>
    </row>
    <row r="185" spans="1:11" s="59" customFormat="1" ht="20.25" customHeight="1">
      <c r="A185" s="9">
        <v>170</v>
      </c>
      <c r="B185" s="34" t="s">
        <v>482</v>
      </c>
      <c r="C185" s="11">
        <v>5.01</v>
      </c>
      <c r="D185" s="11">
        <v>5.01</v>
      </c>
      <c r="E185" s="36"/>
      <c r="F185" s="11"/>
      <c r="G185" s="11"/>
      <c r="H185" s="11"/>
      <c r="I185" s="11"/>
      <c r="J185" s="11"/>
      <c r="K185" s="11">
        <f t="shared" si="5"/>
        <v>200.39999999999998</v>
      </c>
    </row>
    <row r="186" spans="1:11" s="59" customFormat="1" ht="20.25" customHeight="1">
      <c r="A186" s="9">
        <v>171</v>
      </c>
      <c r="B186" s="34" t="s">
        <v>298</v>
      </c>
      <c r="C186" s="11">
        <v>7.51</v>
      </c>
      <c r="D186" s="11">
        <v>7.51</v>
      </c>
      <c r="E186" s="36"/>
      <c r="F186" s="11"/>
      <c r="G186" s="11"/>
      <c r="H186" s="11"/>
      <c r="I186" s="11"/>
      <c r="J186" s="11"/>
      <c r="K186" s="11">
        <f t="shared" si="5"/>
        <v>300.4</v>
      </c>
    </row>
    <row r="187" spans="1:11" s="59" customFormat="1" ht="20.25" customHeight="1">
      <c r="A187" s="9">
        <v>172</v>
      </c>
      <c r="B187" s="34" t="s">
        <v>489</v>
      </c>
      <c r="C187" s="11">
        <v>5.01</v>
      </c>
      <c r="D187" s="11">
        <v>5.01</v>
      </c>
      <c r="E187" s="36"/>
      <c r="F187" s="11"/>
      <c r="G187" s="11"/>
      <c r="H187" s="11"/>
      <c r="I187" s="11"/>
      <c r="J187" s="11"/>
      <c r="K187" s="11">
        <f t="shared" si="5"/>
        <v>200.39999999999998</v>
      </c>
    </row>
    <row r="188" spans="1:11" s="59" customFormat="1" ht="20.25" customHeight="1">
      <c r="A188" s="9">
        <v>173</v>
      </c>
      <c r="B188" s="34" t="s">
        <v>3746</v>
      </c>
      <c r="C188" s="11">
        <v>6</v>
      </c>
      <c r="D188" s="11">
        <v>6</v>
      </c>
      <c r="E188" s="36"/>
      <c r="F188" s="11"/>
      <c r="G188" s="11"/>
      <c r="H188" s="11"/>
      <c r="I188" s="11"/>
      <c r="J188" s="11"/>
      <c r="K188" s="11">
        <f t="shared" si="5"/>
        <v>240</v>
      </c>
    </row>
    <row r="189" spans="1:11" s="59" customFormat="1" ht="20.25" customHeight="1">
      <c r="A189" s="9">
        <v>174</v>
      </c>
      <c r="B189" s="34" t="s">
        <v>3748</v>
      </c>
      <c r="C189" s="11">
        <v>24.01</v>
      </c>
      <c r="D189" s="11">
        <v>24.01</v>
      </c>
      <c r="E189" s="36"/>
      <c r="F189" s="11"/>
      <c r="G189" s="11"/>
      <c r="H189" s="11"/>
      <c r="I189" s="11"/>
      <c r="J189" s="11"/>
      <c r="K189" s="11">
        <f t="shared" si="5"/>
        <v>960.4000000000001</v>
      </c>
    </row>
    <row r="190" spans="1:11" s="59" customFormat="1" ht="20.25" customHeight="1">
      <c r="A190" s="9">
        <v>175</v>
      </c>
      <c r="B190" s="34" t="s">
        <v>494</v>
      </c>
      <c r="C190" s="11">
        <v>7.51</v>
      </c>
      <c r="D190" s="11">
        <v>7.51</v>
      </c>
      <c r="E190" s="36"/>
      <c r="F190" s="11"/>
      <c r="G190" s="11"/>
      <c r="H190" s="11"/>
      <c r="I190" s="11"/>
      <c r="J190" s="11"/>
      <c r="K190" s="11">
        <f t="shared" si="5"/>
        <v>300.4</v>
      </c>
    </row>
    <row r="191" spans="1:11" s="59" customFormat="1" ht="20.25" customHeight="1">
      <c r="A191" s="9">
        <v>176</v>
      </c>
      <c r="B191" s="34" t="s">
        <v>2531</v>
      </c>
      <c r="C191" s="11">
        <v>8</v>
      </c>
      <c r="D191" s="11">
        <v>8</v>
      </c>
      <c r="E191" s="36"/>
      <c r="F191" s="11"/>
      <c r="G191" s="11"/>
      <c r="H191" s="11"/>
      <c r="I191" s="11"/>
      <c r="J191" s="11"/>
      <c r="K191" s="11">
        <f t="shared" si="5"/>
        <v>320</v>
      </c>
    </row>
    <row r="192" spans="1:11" s="59" customFormat="1" ht="20.25" customHeight="1">
      <c r="A192" s="9">
        <v>177</v>
      </c>
      <c r="B192" s="34" t="s">
        <v>327</v>
      </c>
      <c r="C192" s="11">
        <v>6.26</v>
      </c>
      <c r="D192" s="11">
        <v>6.26</v>
      </c>
      <c r="E192" s="36"/>
      <c r="F192" s="11"/>
      <c r="G192" s="11"/>
      <c r="H192" s="11"/>
      <c r="I192" s="11"/>
      <c r="J192" s="11"/>
      <c r="K192" s="11">
        <f t="shared" si="5"/>
        <v>250.39999999999998</v>
      </c>
    </row>
    <row r="193" spans="1:11" s="59" customFormat="1" ht="20.25" customHeight="1">
      <c r="A193" s="9">
        <v>178</v>
      </c>
      <c r="B193" s="34" t="s">
        <v>310</v>
      </c>
      <c r="C193" s="11">
        <v>5.63</v>
      </c>
      <c r="D193" s="11">
        <v>5.63</v>
      </c>
      <c r="E193" s="36"/>
      <c r="F193" s="11"/>
      <c r="G193" s="11"/>
      <c r="H193" s="11"/>
      <c r="I193" s="11"/>
      <c r="J193" s="11"/>
      <c r="K193" s="11">
        <f t="shared" si="5"/>
        <v>225.2</v>
      </c>
    </row>
    <row r="194" spans="1:11" s="59" customFormat="1" ht="20.25" customHeight="1">
      <c r="A194" s="9">
        <v>179</v>
      </c>
      <c r="B194" s="34" t="s">
        <v>1219</v>
      </c>
      <c r="C194" s="11">
        <v>3.75</v>
      </c>
      <c r="D194" s="11">
        <v>3.75</v>
      </c>
      <c r="E194" s="36"/>
      <c r="F194" s="11"/>
      <c r="G194" s="11"/>
      <c r="H194" s="11"/>
      <c r="I194" s="11"/>
      <c r="J194" s="11"/>
      <c r="K194" s="11">
        <f t="shared" si="5"/>
        <v>150</v>
      </c>
    </row>
    <row r="195" spans="1:11" s="59" customFormat="1" ht="20.25" customHeight="1">
      <c r="A195" s="9">
        <v>180</v>
      </c>
      <c r="B195" s="34" t="s">
        <v>2535</v>
      </c>
      <c r="C195" s="11">
        <v>2</v>
      </c>
      <c r="D195" s="11">
        <v>2</v>
      </c>
      <c r="E195" s="36"/>
      <c r="F195" s="11"/>
      <c r="G195" s="11"/>
      <c r="H195" s="11"/>
      <c r="I195" s="11"/>
      <c r="J195" s="11"/>
      <c r="K195" s="11">
        <f t="shared" si="5"/>
        <v>80</v>
      </c>
    </row>
    <row r="196" spans="1:11" s="59" customFormat="1" ht="20.25" customHeight="1">
      <c r="A196" s="9">
        <v>181</v>
      </c>
      <c r="B196" s="34" t="s">
        <v>321</v>
      </c>
      <c r="C196" s="11">
        <v>5.01</v>
      </c>
      <c r="D196" s="11">
        <v>5.01</v>
      </c>
      <c r="E196" s="36"/>
      <c r="F196" s="11"/>
      <c r="G196" s="11"/>
      <c r="H196" s="11"/>
      <c r="I196" s="11"/>
      <c r="J196" s="11"/>
      <c r="K196" s="11">
        <f t="shared" si="5"/>
        <v>200.39999999999998</v>
      </c>
    </row>
    <row r="197" spans="1:11" s="59" customFormat="1" ht="20.25" customHeight="1">
      <c r="A197" s="9">
        <v>182</v>
      </c>
      <c r="B197" s="34" t="s">
        <v>328</v>
      </c>
      <c r="C197" s="11">
        <v>3.75</v>
      </c>
      <c r="D197" s="11"/>
      <c r="E197" s="36"/>
      <c r="F197" s="11"/>
      <c r="G197" s="11"/>
      <c r="H197" s="11"/>
      <c r="I197" s="11"/>
      <c r="J197" s="11">
        <v>3.75</v>
      </c>
      <c r="K197" s="11">
        <f t="shared" si="5"/>
        <v>150</v>
      </c>
    </row>
    <row r="198" spans="1:11" s="59" customFormat="1" ht="20.25" customHeight="1">
      <c r="A198" s="9">
        <v>183</v>
      </c>
      <c r="B198" s="34" t="s">
        <v>3157</v>
      </c>
      <c r="C198" s="11">
        <v>1.25</v>
      </c>
      <c r="D198" s="11">
        <v>1.25</v>
      </c>
      <c r="E198" s="11"/>
      <c r="F198" s="11"/>
      <c r="G198" s="11"/>
      <c r="H198" s="11"/>
      <c r="I198" s="11"/>
      <c r="J198" s="11"/>
      <c r="K198" s="11">
        <f t="shared" si="5"/>
        <v>50</v>
      </c>
    </row>
    <row r="199" spans="1:11" s="60" customFormat="1" ht="20.25" customHeight="1">
      <c r="A199" s="14"/>
      <c r="B199" s="15" t="s">
        <v>4269</v>
      </c>
      <c r="C199" s="17">
        <f>SUM(C173:C198)</f>
        <v>165.62</v>
      </c>
      <c r="D199" s="17">
        <f>SUM(D173:D198)</f>
        <v>161.87</v>
      </c>
      <c r="E199" s="17"/>
      <c r="F199" s="17"/>
      <c r="G199" s="17"/>
      <c r="H199" s="17"/>
      <c r="I199" s="17"/>
      <c r="J199" s="17">
        <f>SUM(J173:J198)</f>
        <v>3.75</v>
      </c>
      <c r="K199" s="17">
        <f>SUM(K173:K198)</f>
        <v>6624.799999999999</v>
      </c>
    </row>
    <row r="200" spans="1:11" s="59" customFormat="1" ht="20.25" customHeight="1">
      <c r="A200" s="9">
        <v>184</v>
      </c>
      <c r="B200" s="34" t="s">
        <v>483</v>
      </c>
      <c r="C200" s="11">
        <v>2.5</v>
      </c>
      <c r="D200" s="11">
        <v>2.5</v>
      </c>
      <c r="E200" s="36"/>
      <c r="F200" s="11"/>
      <c r="G200" s="11"/>
      <c r="H200" s="11"/>
      <c r="I200" s="11"/>
      <c r="J200" s="11"/>
      <c r="K200" s="11">
        <f t="shared" si="5"/>
        <v>100</v>
      </c>
    </row>
    <row r="201" spans="1:11" s="59" customFormat="1" ht="20.25" customHeight="1">
      <c r="A201" s="9">
        <v>185</v>
      </c>
      <c r="B201" s="34" t="s">
        <v>3170</v>
      </c>
      <c r="C201" s="11">
        <v>5.01</v>
      </c>
      <c r="D201" s="11">
        <v>5.01</v>
      </c>
      <c r="E201" s="36"/>
      <c r="F201" s="11"/>
      <c r="G201" s="11"/>
      <c r="H201" s="11"/>
      <c r="I201" s="11"/>
      <c r="J201" s="11"/>
      <c r="K201" s="11">
        <f t="shared" si="5"/>
        <v>200.39999999999998</v>
      </c>
    </row>
    <row r="202" spans="1:11" s="59" customFormat="1" ht="20.25" customHeight="1">
      <c r="A202" s="9">
        <v>186</v>
      </c>
      <c r="B202" s="34" t="s">
        <v>361</v>
      </c>
      <c r="C202" s="11">
        <v>3.53</v>
      </c>
      <c r="D202" s="11">
        <v>3.53</v>
      </c>
      <c r="E202" s="36"/>
      <c r="F202" s="11"/>
      <c r="G202" s="11"/>
      <c r="H202" s="11"/>
      <c r="I202" s="11"/>
      <c r="J202" s="11"/>
      <c r="K202" s="11">
        <f t="shared" si="5"/>
        <v>141.2</v>
      </c>
    </row>
    <row r="203" spans="1:11" s="59" customFormat="1" ht="20.25" customHeight="1">
      <c r="A203" s="9">
        <v>187</v>
      </c>
      <c r="B203" s="34" t="s">
        <v>920</v>
      </c>
      <c r="C203" s="11">
        <v>6.26</v>
      </c>
      <c r="D203" s="11">
        <v>6.26</v>
      </c>
      <c r="E203" s="36"/>
      <c r="F203" s="11"/>
      <c r="G203" s="11"/>
      <c r="H203" s="11"/>
      <c r="I203" s="11"/>
      <c r="J203" s="11"/>
      <c r="K203" s="11">
        <f t="shared" si="5"/>
        <v>250.39999999999998</v>
      </c>
    </row>
    <row r="204" spans="1:11" s="59" customFormat="1" ht="20.25" customHeight="1">
      <c r="A204" s="9">
        <v>188</v>
      </c>
      <c r="B204" s="34" t="s">
        <v>324</v>
      </c>
      <c r="C204" s="11">
        <v>8.76</v>
      </c>
      <c r="D204" s="11">
        <v>8.76</v>
      </c>
      <c r="E204" s="36"/>
      <c r="F204" s="11"/>
      <c r="G204" s="11"/>
      <c r="H204" s="11"/>
      <c r="I204" s="11"/>
      <c r="J204" s="11"/>
      <c r="K204" s="11">
        <f t="shared" si="5"/>
        <v>350.4</v>
      </c>
    </row>
    <row r="205" spans="1:11" s="59" customFormat="1" ht="20.25" customHeight="1">
      <c r="A205" s="9">
        <v>189</v>
      </c>
      <c r="B205" s="34" t="s">
        <v>1741</v>
      </c>
      <c r="C205" s="11">
        <v>7</v>
      </c>
      <c r="D205" s="11">
        <v>7</v>
      </c>
      <c r="E205" s="36"/>
      <c r="F205" s="11"/>
      <c r="G205" s="11"/>
      <c r="H205" s="11"/>
      <c r="I205" s="11"/>
      <c r="J205" s="11"/>
      <c r="K205" s="11">
        <f t="shared" si="5"/>
        <v>280</v>
      </c>
    </row>
    <row r="206" spans="1:11" s="59" customFormat="1" ht="20.25" customHeight="1">
      <c r="A206" s="9">
        <v>190</v>
      </c>
      <c r="B206" s="34" t="s">
        <v>1220</v>
      </c>
      <c r="C206" s="11">
        <v>30</v>
      </c>
      <c r="D206" s="11">
        <v>30</v>
      </c>
      <c r="E206" s="36"/>
      <c r="F206" s="11"/>
      <c r="G206" s="11"/>
      <c r="H206" s="11"/>
      <c r="I206" s="11"/>
      <c r="J206" s="11"/>
      <c r="K206" s="11">
        <f t="shared" si="5"/>
        <v>1200</v>
      </c>
    </row>
    <row r="207" spans="1:11" s="59" customFormat="1" ht="20.25" customHeight="1">
      <c r="A207" s="9">
        <v>191</v>
      </c>
      <c r="B207" s="34" t="s">
        <v>484</v>
      </c>
      <c r="C207" s="11">
        <v>5.63</v>
      </c>
      <c r="D207" s="11">
        <v>5.63</v>
      </c>
      <c r="E207" s="36"/>
      <c r="F207" s="11"/>
      <c r="G207" s="11"/>
      <c r="H207" s="11"/>
      <c r="I207" s="11"/>
      <c r="J207" s="11"/>
      <c r="K207" s="11">
        <f t="shared" si="5"/>
        <v>225.2</v>
      </c>
    </row>
    <row r="208" spans="1:11" s="59" customFormat="1" ht="20.25" customHeight="1">
      <c r="A208" s="9">
        <v>192</v>
      </c>
      <c r="B208" s="34" t="s">
        <v>3163</v>
      </c>
      <c r="C208" s="11">
        <v>5.63</v>
      </c>
      <c r="D208" s="11">
        <v>5.63</v>
      </c>
      <c r="E208" s="36"/>
      <c r="F208" s="11"/>
      <c r="G208" s="11"/>
      <c r="H208" s="11"/>
      <c r="I208" s="11"/>
      <c r="J208" s="11"/>
      <c r="K208" s="11">
        <f t="shared" si="5"/>
        <v>225.2</v>
      </c>
    </row>
    <row r="209" spans="1:11" s="59" customFormat="1" ht="20.25" customHeight="1">
      <c r="A209" s="9">
        <v>193</v>
      </c>
      <c r="B209" s="34" t="s">
        <v>3752</v>
      </c>
      <c r="C209" s="11">
        <v>7.06</v>
      </c>
      <c r="D209" s="11">
        <v>7.06</v>
      </c>
      <c r="E209" s="36"/>
      <c r="F209" s="11"/>
      <c r="G209" s="11"/>
      <c r="H209" s="11"/>
      <c r="I209" s="11"/>
      <c r="J209" s="11"/>
      <c r="K209" s="11">
        <f t="shared" si="5"/>
        <v>282.4</v>
      </c>
    </row>
    <row r="210" spans="1:11" s="59" customFormat="1" ht="20.25" customHeight="1">
      <c r="A210" s="9">
        <v>194</v>
      </c>
      <c r="B210" s="34" t="s">
        <v>1096</v>
      </c>
      <c r="C210" s="11">
        <v>7.51</v>
      </c>
      <c r="D210" s="11">
        <v>7.51</v>
      </c>
      <c r="E210" s="11"/>
      <c r="F210" s="11"/>
      <c r="G210" s="11"/>
      <c r="H210" s="11"/>
      <c r="I210" s="11"/>
      <c r="J210" s="11"/>
      <c r="K210" s="11">
        <f t="shared" si="5"/>
        <v>300.4</v>
      </c>
    </row>
    <row r="211" spans="1:11" s="59" customFormat="1" ht="20.25" customHeight="1">
      <c r="A211" s="9">
        <v>195</v>
      </c>
      <c r="B211" s="34" t="s">
        <v>318</v>
      </c>
      <c r="C211" s="11">
        <v>6.26</v>
      </c>
      <c r="D211" s="11">
        <v>6.26</v>
      </c>
      <c r="E211" s="36"/>
      <c r="F211" s="11"/>
      <c r="G211" s="11"/>
      <c r="H211" s="11"/>
      <c r="I211" s="11"/>
      <c r="J211" s="11"/>
      <c r="K211" s="11">
        <f t="shared" si="5"/>
        <v>250.39999999999998</v>
      </c>
    </row>
    <row r="212" spans="1:11" s="59" customFormat="1" ht="20.25" customHeight="1">
      <c r="A212" s="9">
        <v>196</v>
      </c>
      <c r="B212" s="34" t="s">
        <v>2343</v>
      </c>
      <c r="C212" s="11">
        <v>3</v>
      </c>
      <c r="D212" s="11">
        <v>3</v>
      </c>
      <c r="E212" s="36"/>
      <c r="F212" s="11"/>
      <c r="G212" s="11"/>
      <c r="H212" s="11"/>
      <c r="I212" s="11"/>
      <c r="J212" s="11"/>
      <c r="K212" s="11">
        <f t="shared" si="5"/>
        <v>120</v>
      </c>
    </row>
    <row r="213" spans="1:11" s="59" customFormat="1" ht="20.25" customHeight="1">
      <c r="A213" s="9">
        <v>197</v>
      </c>
      <c r="B213" s="34" t="s">
        <v>2532</v>
      </c>
      <c r="C213" s="11">
        <v>1.25</v>
      </c>
      <c r="D213" s="11">
        <v>1.25</v>
      </c>
      <c r="E213" s="36"/>
      <c r="F213" s="11"/>
      <c r="G213" s="11"/>
      <c r="H213" s="11"/>
      <c r="I213" s="11"/>
      <c r="J213" s="11"/>
      <c r="K213" s="11">
        <f t="shared" si="5"/>
        <v>50</v>
      </c>
    </row>
    <row r="214" spans="1:11" s="59" customFormat="1" ht="20.25" customHeight="1">
      <c r="A214" s="9">
        <v>198</v>
      </c>
      <c r="B214" s="34" t="s">
        <v>3160</v>
      </c>
      <c r="C214" s="11">
        <v>10.34</v>
      </c>
      <c r="D214" s="11">
        <v>10.34</v>
      </c>
      <c r="E214" s="36"/>
      <c r="F214" s="11"/>
      <c r="G214" s="11"/>
      <c r="H214" s="11"/>
      <c r="I214" s="11"/>
      <c r="J214" s="11"/>
      <c r="K214" s="11">
        <f t="shared" si="5"/>
        <v>413.6</v>
      </c>
    </row>
    <row r="215" spans="1:11" s="59" customFormat="1" ht="20.25" customHeight="1">
      <c r="A215" s="9">
        <v>199</v>
      </c>
      <c r="B215" s="34" t="s">
        <v>3159</v>
      </c>
      <c r="C215" s="11">
        <v>2.88</v>
      </c>
      <c r="D215" s="11">
        <v>2.88</v>
      </c>
      <c r="E215" s="36"/>
      <c r="F215" s="11"/>
      <c r="G215" s="11"/>
      <c r="H215" s="11"/>
      <c r="I215" s="11"/>
      <c r="J215" s="11"/>
      <c r="K215" s="11">
        <f t="shared" si="5"/>
        <v>115.19999999999999</v>
      </c>
    </row>
    <row r="216" spans="1:11" s="59" customFormat="1" ht="20.25" customHeight="1">
      <c r="A216" s="9">
        <v>200</v>
      </c>
      <c r="B216" s="34" t="s">
        <v>3158</v>
      </c>
      <c r="C216" s="11">
        <v>2.25</v>
      </c>
      <c r="D216" s="11">
        <v>2.25</v>
      </c>
      <c r="E216" s="36"/>
      <c r="F216" s="11"/>
      <c r="G216" s="11"/>
      <c r="H216" s="11"/>
      <c r="I216" s="11"/>
      <c r="J216" s="11"/>
      <c r="K216" s="11">
        <f t="shared" si="5"/>
        <v>90</v>
      </c>
    </row>
    <row r="217" spans="1:11" s="59" customFormat="1" ht="20.25" customHeight="1">
      <c r="A217" s="9">
        <v>201</v>
      </c>
      <c r="B217" s="26" t="s">
        <v>2029</v>
      </c>
      <c r="C217" s="11">
        <v>20</v>
      </c>
      <c r="D217" s="11">
        <v>20</v>
      </c>
      <c r="E217" s="36"/>
      <c r="F217" s="11"/>
      <c r="G217" s="11"/>
      <c r="H217" s="11"/>
      <c r="I217" s="11"/>
      <c r="J217" s="11"/>
      <c r="K217" s="11">
        <f aca="true" t="shared" si="6" ref="K217:K250">C217*40</f>
        <v>800</v>
      </c>
    </row>
    <row r="218" spans="1:11" s="59" customFormat="1" ht="20.25" customHeight="1">
      <c r="A218" s="9">
        <v>202</v>
      </c>
      <c r="B218" s="34" t="s">
        <v>305</v>
      </c>
      <c r="C218" s="11">
        <v>2.5</v>
      </c>
      <c r="D218" s="11">
        <v>2.5</v>
      </c>
      <c r="E218" s="36"/>
      <c r="F218" s="11"/>
      <c r="G218" s="11"/>
      <c r="H218" s="11"/>
      <c r="I218" s="11"/>
      <c r="J218" s="11"/>
      <c r="K218" s="11">
        <f t="shared" si="6"/>
        <v>100</v>
      </c>
    </row>
    <row r="219" spans="1:11" s="59" customFormat="1" ht="20.25" customHeight="1">
      <c r="A219" s="9">
        <v>203</v>
      </c>
      <c r="B219" s="34" t="s">
        <v>303</v>
      </c>
      <c r="C219" s="11">
        <v>3.76</v>
      </c>
      <c r="D219" s="11">
        <v>3.76</v>
      </c>
      <c r="E219" s="36"/>
      <c r="F219" s="11"/>
      <c r="G219" s="11"/>
      <c r="H219" s="11"/>
      <c r="I219" s="11"/>
      <c r="J219" s="11"/>
      <c r="K219" s="11">
        <f t="shared" si="6"/>
        <v>150.39999999999998</v>
      </c>
    </row>
    <row r="220" spans="1:11" s="59" customFormat="1" ht="20.25" customHeight="1">
      <c r="A220" s="9">
        <v>204</v>
      </c>
      <c r="B220" s="34" t="s">
        <v>304</v>
      </c>
      <c r="C220" s="11">
        <v>1.25</v>
      </c>
      <c r="D220" s="11">
        <v>1.25</v>
      </c>
      <c r="E220" s="36"/>
      <c r="F220" s="11"/>
      <c r="G220" s="11"/>
      <c r="H220" s="11"/>
      <c r="I220" s="11"/>
      <c r="J220" s="11"/>
      <c r="K220" s="11">
        <f t="shared" si="6"/>
        <v>50</v>
      </c>
    </row>
    <row r="221" spans="1:11" s="59" customFormat="1" ht="20.25" customHeight="1">
      <c r="A221" s="9">
        <v>205</v>
      </c>
      <c r="B221" s="34" t="s">
        <v>3750</v>
      </c>
      <c r="C221" s="11">
        <v>4.51</v>
      </c>
      <c r="D221" s="11">
        <v>4.51</v>
      </c>
      <c r="E221" s="36"/>
      <c r="F221" s="11"/>
      <c r="G221" s="11"/>
      <c r="H221" s="11"/>
      <c r="I221" s="11"/>
      <c r="J221" s="11"/>
      <c r="K221" s="11">
        <f t="shared" si="6"/>
        <v>180.39999999999998</v>
      </c>
    </row>
    <row r="222" spans="1:11" s="59" customFormat="1" ht="20.25" customHeight="1">
      <c r="A222" s="9">
        <v>206</v>
      </c>
      <c r="B222" s="34" t="s">
        <v>3751</v>
      </c>
      <c r="C222" s="11">
        <v>4.71</v>
      </c>
      <c r="D222" s="11">
        <v>4.71</v>
      </c>
      <c r="E222" s="36"/>
      <c r="F222" s="11"/>
      <c r="G222" s="11"/>
      <c r="H222" s="11"/>
      <c r="I222" s="11"/>
      <c r="J222" s="11"/>
      <c r="K222" s="11">
        <f t="shared" si="6"/>
        <v>188.4</v>
      </c>
    </row>
    <row r="223" spans="1:11" s="59" customFormat="1" ht="20.25" customHeight="1">
      <c r="A223" s="9">
        <v>207</v>
      </c>
      <c r="B223" s="34" t="s">
        <v>2533</v>
      </c>
      <c r="C223" s="11">
        <v>2.35</v>
      </c>
      <c r="D223" s="11">
        <v>2.35</v>
      </c>
      <c r="E223" s="36"/>
      <c r="F223" s="11"/>
      <c r="G223" s="11"/>
      <c r="H223" s="11"/>
      <c r="I223" s="11"/>
      <c r="J223" s="11"/>
      <c r="K223" s="11">
        <f t="shared" si="6"/>
        <v>94</v>
      </c>
    </row>
    <row r="224" spans="1:11" s="59" customFormat="1" ht="20.25" customHeight="1">
      <c r="A224" s="9">
        <v>208</v>
      </c>
      <c r="B224" s="34" t="s">
        <v>2445</v>
      </c>
      <c r="C224" s="11">
        <v>80</v>
      </c>
      <c r="D224" s="11">
        <v>80</v>
      </c>
      <c r="E224" s="36"/>
      <c r="F224" s="11"/>
      <c r="G224" s="11"/>
      <c r="H224" s="11"/>
      <c r="I224" s="11"/>
      <c r="J224" s="11"/>
      <c r="K224" s="11">
        <f t="shared" si="6"/>
        <v>3200</v>
      </c>
    </row>
    <row r="225" spans="1:11" s="59" customFormat="1" ht="20.25" customHeight="1">
      <c r="A225" s="9">
        <v>209</v>
      </c>
      <c r="B225" s="34" t="s">
        <v>2030</v>
      </c>
      <c r="C225" s="11">
        <v>30</v>
      </c>
      <c r="D225" s="11">
        <v>30</v>
      </c>
      <c r="E225" s="36"/>
      <c r="F225" s="11"/>
      <c r="G225" s="11"/>
      <c r="H225" s="11"/>
      <c r="I225" s="11"/>
      <c r="J225" s="11"/>
      <c r="K225" s="11">
        <f t="shared" si="6"/>
        <v>1200</v>
      </c>
    </row>
    <row r="226" spans="1:11" s="60" customFormat="1" ht="20.25" customHeight="1">
      <c r="A226" s="14"/>
      <c r="B226" s="15" t="s">
        <v>4269</v>
      </c>
      <c r="C226" s="17">
        <f>SUM(C200:C225)</f>
        <v>263.95</v>
      </c>
      <c r="D226" s="17">
        <f>SUM(D200:D225)</f>
        <v>263.95</v>
      </c>
      <c r="E226" s="38"/>
      <c r="F226" s="17"/>
      <c r="G226" s="17"/>
      <c r="H226" s="17"/>
      <c r="I226" s="17"/>
      <c r="J226" s="17"/>
      <c r="K226" s="17">
        <f>SUM(K200:K225)</f>
        <v>10558</v>
      </c>
    </row>
    <row r="227" spans="1:11" s="59" customFormat="1" ht="20.25" customHeight="1">
      <c r="A227" s="9">
        <v>210</v>
      </c>
      <c r="B227" s="34" t="s">
        <v>919</v>
      </c>
      <c r="C227" s="11">
        <v>3.38</v>
      </c>
      <c r="D227" s="11">
        <v>3.38</v>
      </c>
      <c r="E227" s="36"/>
      <c r="F227" s="11"/>
      <c r="G227" s="11"/>
      <c r="H227" s="11"/>
      <c r="I227" s="11"/>
      <c r="J227" s="11"/>
      <c r="K227" s="11">
        <f t="shared" si="6"/>
        <v>135.2</v>
      </c>
    </row>
    <row r="228" spans="1:11" s="59" customFormat="1" ht="20.25" customHeight="1">
      <c r="A228" s="9">
        <v>211</v>
      </c>
      <c r="B228" s="34" t="s">
        <v>488</v>
      </c>
      <c r="C228" s="11">
        <v>6</v>
      </c>
      <c r="D228" s="11">
        <v>6</v>
      </c>
      <c r="E228" s="36"/>
      <c r="F228" s="11"/>
      <c r="G228" s="11"/>
      <c r="H228" s="11"/>
      <c r="I228" s="11"/>
      <c r="J228" s="11"/>
      <c r="K228" s="11">
        <f t="shared" si="6"/>
        <v>240</v>
      </c>
    </row>
    <row r="229" spans="1:11" s="59" customFormat="1" ht="20.25" customHeight="1">
      <c r="A229" s="9">
        <v>212</v>
      </c>
      <c r="B229" s="34" t="s">
        <v>1221</v>
      </c>
      <c r="C229" s="11">
        <v>7.51</v>
      </c>
      <c r="D229" s="11">
        <v>7.51</v>
      </c>
      <c r="E229" s="36"/>
      <c r="F229" s="11"/>
      <c r="G229" s="11"/>
      <c r="H229" s="11"/>
      <c r="I229" s="11"/>
      <c r="J229" s="11"/>
      <c r="K229" s="11">
        <f t="shared" si="6"/>
        <v>300.4</v>
      </c>
    </row>
    <row r="230" spans="1:11" s="59" customFormat="1" ht="20.25" customHeight="1">
      <c r="A230" s="9">
        <v>213</v>
      </c>
      <c r="B230" s="34" t="s">
        <v>1779</v>
      </c>
      <c r="C230" s="11">
        <v>4.51</v>
      </c>
      <c r="D230" s="11">
        <v>4.51</v>
      </c>
      <c r="E230" s="36"/>
      <c r="F230" s="11"/>
      <c r="G230" s="11"/>
      <c r="H230" s="11"/>
      <c r="I230" s="11"/>
      <c r="J230" s="11"/>
      <c r="K230" s="11">
        <f t="shared" si="6"/>
        <v>180.39999999999998</v>
      </c>
    </row>
    <row r="231" spans="1:11" s="59" customFormat="1" ht="20.25" customHeight="1">
      <c r="A231" s="9">
        <v>214</v>
      </c>
      <c r="B231" s="34" t="s">
        <v>2031</v>
      </c>
      <c r="C231" s="11">
        <v>5.63</v>
      </c>
      <c r="D231" s="11">
        <v>5.63</v>
      </c>
      <c r="E231" s="36"/>
      <c r="F231" s="11"/>
      <c r="G231" s="11"/>
      <c r="H231" s="11"/>
      <c r="I231" s="11"/>
      <c r="J231" s="11"/>
      <c r="K231" s="11">
        <f t="shared" si="6"/>
        <v>225.2</v>
      </c>
    </row>
    <row r="232" spans="1:11" s="59" customFormat="1" ht="20.25" customHeight="1">
      <c r="A232" s="9">
        <v>215</v>
      </c>
      <c r="B232" s="34" t="s">
        <v>322</v>
      </c>
      <c r="C232" s="11">
        <v>5.01</v>
      </c>
      <c r="D232" s="11">
        <v>5.01</v>
      </c>
      <c r="E232" s="36"/>
      <c r="F232" s="11"/>
      <c r="G232" s="11"/>
      <c r="H232" s="11"/>
      <c r="I232" s="11"/>
      <c r="J232" s="11"/>
      <c r="K232" s="11">
        <f t="shared" si="6"/>
        <v>200.39999999999998</v>
      </c>
    </row>
    <row r="233" spans="1:11" s="59" customFormat="1" ht="20.25" customHeight="1">
      <c r="A233" s="9">
        <v>216</v>
      </c>
      <c r="B233" s="34" t="s">
        <v>313</v>
      </c>
      <c r="C233" s="11">
        <v>6.26</v>
      </c>
      <c r="D233" s="11">
        <v>6.26</v>
      </c>
      <c r="E233" s="36"/>
      <c r="F233" s="11"/>
      <c r="G233" s="11"/>
      <c r="H233" s="11"/>
      <c r="I233" s="11"/>
      <c r="J233" s="11"/>
      <c r="K233" s="11">
        <f t="shared" si="6"/>
        <v>250.39999999999998</v>
      </c>
    </row>
    <row r="234" spans="1:11" s="59" customFormat="1" ht="20.25" customHeight="1">
      <c r="A234" s="9">
        <v>217</v>
      </c>
      <c r="B234" s="34" t="s">
        <v>301</v>
      </c>
      <c r="C234" s="11">
        <v>11.26</v>
      </c>
      <c r="D234" s="11">
        <v>11.26</v>
      </c>
      <c r="E234" s="36"/>
      <c r="F234" s="11"/>
      <c r="G234" s="11"/>
      <c r="H234" s="11"/>
      <c r="I234" s="11"/>
      <c r="J234" s="11"/>
      <c r="K234" s="11">
        <f t="shared" si="6"/>
        <v>450.4</v>
      </c>
    </row>
    <row r="235" spans="1:11" s="59" customFormat="1" ht="20.25" customHeight="1">
      <c r="A235" s="9">
        <v>218</v>
      </c>
      <c r="B235" s="34" t="s">
        <v>314</v>
      </c>
      <c r="C235" s="11">
        <v>9.01</v>
      </c>
      <c r="D235" s="11">
        <v>9.01</v>
      </c>
      <c r="E235" s="36"/>
      <c r="F235" s="11"/>
      <c r="G235" s="11"/>
      <c r="H235" s="11"/>
      <c r="I235" s="11"/>
      <c r="J235" s="11"/>
      <c r="K235" s="11">
        <f t="shared" si="6"/>
        <v>360.4</v>
      </c>
    </row>
    <row r="236" spans="1:11" s="59" customFormat="1" ht="20.25" customHeight="1">
      <c r="A236" s="9">
        <v>219</v>
      </c>
      <c r="B236" s="34" t="s">
        <v>3759</v>
      </c>
      <c r="C236" s="11">
        <v>8.76</v>
      </c>
      <c r="D236" s="11">
        <v>8.76</v>
      </c>
      <c r="E236" s="36"/>
      <c r="F236" s="11"/>
      <c r="G236" s="11"/>
      <c r="H236" s="11"/>
      <c r="I236" s="11"/>
      <c r="J236" s="11"/>
      <c r="K236" s="11">
        <f t="shared" si="6"/>
        <v>350.4</v>
      </c>
    </row>
    <row r="237" spans="1:11" s="59" customFormat="1" ht="20.25" customHeight="1">
      <c r="A237" s="9">
        <v>220</v>
      </c>
      <c r="B237" s="34" t="s">
        <v>497</v>
      </c>
      <c r="C237" s="11">
        <v>6.26</v>
      </c>
      <c r="D237" s="11">
        <v>6.26</v>
      </c>
      <c r="E237" s="36"/>
      <c r="F237" s="11"/>
      <c r="G237" s="11"/>
      <c r="H237" s="11"/>
      <c r="I237" s="11"/>
      <c r="J237" s="11"/>
      <c r="K237" s="11">
        <f t="shared" si="6"/>
        <v>250.39999999999998</v>
      </c>
    </row>
    <row r="238" spans="1:11" s="59" customFormat="1" ht="20.25" customHeight="1">
      <c r="A238" s="9">
        <v>221</v>
      </c>
      <c r="B238" s="34" t="s">
        <v>507</v>
      </c>
      <c r="C238" s="11">
        <v>7.51</v>
      </c>
      <c r="D238" s="11">
        <v>7.51</v>
      </c>
      <c r="E238" s="36"/>
      <c r="F238" s="11"/>
      <c r="G238" s="11"/>
      <c r="H238" s="11"/>
      <c r="I238" s="11"/>
      <c r="J238" s="11"/>
      <c r="K238" s="11">
        <f t="shared" si="6"/>
        <v>300.4</v>
      </c>
    </row>
    <row r="239" spans="1:11" s="59" customFormat="1" ht="20.25" customHeight="1">
      <c r="A239" s="9">
        <v>222</v>
      </c>
      <c r="B239" s="34" t="s">
        <v>3755</v>
      </c>
      <c r="C239" s="11">
        <v>8.76</v>
      </c>
      <c r="D239" s="11">
        <v>8.76</v>
      </c>
      <c r="E239" s="36"/>
      <c r="F239" s="11"/>
      <c r="G239" s="11"/>
      <c r="H239" s="11"/>
      <c r="I239" s="11"/>
      <c r="J239" s="11"/>
      <c r="K239" s="11">
        <f t="shared" si="6"/>
        <v>350.4</v>
      </c>
    </row>
    <row r="240" spans="1:11" s="59" customFormat="1" ht="20.25" customHeight="1">
      <c r="A240" s="9">
        <v>223</v>
      </c>
      <c r="B240" s="34" t="s">
        <v>3167</v>
      </c>
      <c r="C240" s="11">
        <v>32.54</v>
      </c>
      <c r="D240" s="11">
        <v>32.54</v>
      </c>
      <c r="E240" s="36"/>
      <c r="F240" s="11"/>
      <c r="G240" s="11"/>
      <c r="H240" s="11"/>
      <c r="I240" s="11"/>
      <c r="J240" s="11"/>
      <c r="K240" s="11">
        <f t="shared" si="6"/>
        <v>1301.6</v>
      </c>
    </row>
    <row r="241" spans="1:11" s="59" customFormat="1" ht="20.25" customHeight="1">
      <c r="A241" s="9">
        <v>224</v>
      </c>
      <c r="B241" s="34" t="s">
        <v>2788</v>
      </c>
      <c r="C241" s="11">
        <v>2.5</v>
      </c>
      <c r="D241" s="11">
        <v>2.5</v>
      </c>
      <c r="E241" s="36"/>
      <c r="F241" s="11"/>
      <c r="G241" s="11"/>
      <c r="H241" s="11"/>
      <c r="I241" s="11"/>
      <c r="J241" s="11"/>
      <c r="K241" s="11">
        <f t="shared" si="6"/>
        <v>100</v>
      </c>
    </row>
    <row r="242" spans="1:11" s="59" customFormat="1" ht="20.25" customHeight="1">
      <c r="A242" s="9">
        <v>225</v>
      </c>
      <c r="B242" s="34" t="s">
        <v>1747</v>
      </c>
      <c r="C242" s="11">
        <v>5.63</v>
      </c>
      <c r="D242" s="11">
        <v>5.63</v>
      </c>
      <c r="E242" s="36"/>
      <c r="F242" s="11"/>
      <c r="G242" s="11"/>
      <c r="H242" s="11"/>
      <c r="I242" s="11"/>
      <c r="J242" s="11"/>
      <c r="K242" s="11">
        <f t="shared" si="6"/>
        <v>225.2</v>
      </c>
    </row>
    <row r="243" spans="1:11" s="59" customFormat="1" ht="20.25" customHeight="1">
      <c r="A243" s="9">
        <v>226</v>
      </c>
      <c r="B243" s="34" t="s">
        <v>302</v>
      </c>
      <c r="C243" s="11">
        <v>6.26</v>
      </c>
      <c r="D243" s="11">
        <v>6.26</v>
      </c>
      <c r="E243" s="11"/>
      <c r="F243" s="11"/>
      <c r="G243" s="11"/>
      <c r="H243" s="11"/>
      <c r="I243" s="11"/>
      <c r="J243" s="11"/>
      <c r="K243" s="11">
        <f t="shared" si="6"/>
        <v>250.39999999999998</v>
      </c>
    </row>
    <row r="244" spans="1:11" s="59" customFormat="1" ht="20.25" customHeight="1">
      <c r="A244" s="9">
        <v>227</v>
      </c>
      <c r="B244" s="34" t="s">
        <v>2522</v>
      </c>
      <c r="C244" s="11">
        <v>6.26</v>
      </c>
      <c r="D244" s="11">
        <v>6.26</v>
      </c>
      <c r="E244" s="36"/>
      <c r="F244" s="11"/>
      <c r="G244" s="11"/>
      <c r="H244" s="11"/>
      <c r="I244" s="11"/>
      <c r="J244" s="11"/>
      <c r="K244" s="11">
        <f t="shared" si="6"/>
        <v>250.39999999999998</v>
      </c>
    </row>
    <row r="245" spans="1:11" s="59" customFormat="1" ht="20.25" customHeight="1">
      <c r="A245" s="9">
        <v>228</v>
      </c>
      <c r="B245" s="34" t="s">
        <v>1748</v>
      </c>
      <c r="C245" s="11">
        <v>6.26</v>
      </c>
      <c r="D245" s="11">
        <v>6.26</v>
      </c>
      <c r="E245" s="36"/>
      <c r="F245" s="11"/>
      <c r="G245" s="11"/>
      <c r="H245" s="11"/>
      <c r="I245" s="11"/>
      <c r="J245" s="11"/>
      <c r="K245" s="11">
        <f t="shared" si="6"/>
        <v>250.39999999999998</v>
      </c>
    </row>
    <row r="246" spans="1:11" s="59" customFormat="1" ht="20.25" customHeight="1">
      <c r="A246" s="9">
        <v>229</v>
      </c>
      <c r="B246" s="34" t="s">
        <v>1742</v>
      </c>
      <c r="C246" s="11">
        <v>10.01</v>
      </c>
      <c r="D246" s="11">
        <v>10.01</v>
      </c>
      <c r="E246" s="36"/>
      <c r="F246" s="11"/>
      <c r="G246" s="11"/>
      <c r="H246" s="11"/>
      <c r="I246" s="11"/>
      <c r="J246" s="11"/>
      <c r="K246" s="11">
        <f t="shared" si="6"/>
        <v>400.4</v>
      </c>
    </row>
    <row r="247" spans="1:11" s="59" customFormat="1" ht="20.25" customHeight="1">
      <c r="A247" s="9">
        <v>230</v>
      </c>
      <c r="B247" s="34" t="s">
        <v>315</v>
      </c>
      <c r="C247" s="11">
        <v>7.51</v>
      </c>
      <c r="D247" s="11">
        <v>7.51</v>
      </c>
      <c r="E247" s="36"/>
      <c r="F247" s="11"/>
      <c r="G247" s="11"/>
      <c r="H247" s="11"/>
      <c r="I247" s="11"/>
      <c r="J247" s="11"/>
      <c r="K247" s="11">
        <f t="shared" si="6"/>
        <v>300.4</v>
      </c>
    </row>
    <row r="248" spans="1:11" s="59" customFormat="1" ht="20.25" customHeight="1">
      <c r="A248" s="9">
        <v>231</v>
      </c>
      <c r="B248" s="34" t="s">
        <v>481</v>
      </c>
      <c r="C248" s="11">
        <v>5.01</v>
      </c>
      <c r="D248" s="11">
        <v>5.01</v>
      </c>
      <c r="E248" s="11"/>
      <c r="F248" s="11"/>
      <c r="G248" s="11"/>
      <c r="H248" s="11"/>
      <c r="I248" s="11"/>
      <c r="J248" s="11"/>
      <c r="K248" s="11">
        <f t="shared" si="6"/>
        <v>200.39999999999998</v>
      </c>
    </row>
    <row r="249" spans="1:11" s="59" customFormat="1" ht="20.25" customHeight="1">
      <c r="A249" s="9">
        <v>232</v>
      </c>
      <c r="B249" s="34" t="s">
        <v>2032</v>
      </c>
      <c r="C249" s="11">
        <v>6.26</v>
      </c>
      <c r="D249" s="11">
        <v>6.26</v>
      </c>
      <c r="E249" s="36"/>
      <c r="F249" s="11"/>
      <c r="G249" s="11"/>
      <c r="H249" s="11"/>
      <c r="I249" s="11"/>
      <c r="J249" s="11"/>
      <c r="K249" s="11">
        <f t="shared" si="6"/>
        <v>250.39999999999998</v>
      </c>
    </row>
    <row r="250" spans="1:11" s="59" customFormat="1" ht="20.25" customHeight="1">
      <c r="A250" s="9">
        <v>233</v>
      </c>
      <c r="B250" s="34" t="s">
        <v>2436</v>
      </c>
      <c r="C250" s="11">
        <v>4.51</v>
      </c>
      <c r="D250" s="11">
        <v>4.51</v>
      </c>
      <c r="E250" s="36"/>
      <c r="F250" s="11"/>
      <c r="G250" s="11"/>
      <c r="H250" s="11"/>
      <c r="I250" s="11"/>
      <c r="J250" s="11"/>
      <c r="K250" s="11">
        <f t="shared" si="6"/>
        <v>180.39999999999998</v>
      </c>
    </row>
    <row r="251" spans="1:11" s="59" customFormat="1" ht="20.25" customHeight="1">
      <c r="A251" s="9">
        <v>234</v>
      </c>
      <c r="B251" s="34" t="s">
        <v>2033</v>
      </c>
      <c r="C251" s="11">
        <v>5.01</v>
      </c>
      <c r="D251" s="11">
        <v>5.01</v>
      </c>
      <c r="E251" s="36"/>
      <c r="F251" s="11"/>
      <c r="G251" s="11"/>
      <c r="H251" s="11"/>
      <c r="I251" s="11"/>
      <c r="J251" s="11"/>
      <c r="K251" s="11">
        <f aca="true" t="shared" si="7" ref="K251:K288">C251*40</f>
        <v>200.39999999999998</v>
      </c>
    </row>
    <row r="252" spans="1:11" s="60" customFormat="1" ht="20.25" customHeight="1">
      <c r="A252" s="14"/>
      <c r="B252" s="15" t="s">
        <v>4269</v>
      </c>
      <c r="C252" s="17">
        <f>SUM(C227:C251)</f>
        <v>187.61999999999992</v>
      </c>
      <c r="D252" s="17">
        <f>SUM(D227:D251)</f>
        <v>187.61999999999992</v>
      </c>
      <c r="E252" s="38"/>
      <c r="F252" s="17"/>
      <c r="G252" s="17"/>
      <c r="H252" s="17"/>
      <c r="I252" s="17"/>
      <c r="J252" s="17"/>
      <c r="K252" s="17">
        <f>SUM(K227:K251)</f>
        <v>7504.7999999999965</v>
      </c>
    </row>
    <row r="253" spans="1:11" s="59" customFormat="1" ht="25.5" customHeight="1">
      <c r="A253" s="9"/>
      <c r="B253" s="14" t="s">
        <v>3180</v>
      </c>
      <c r="C253" s="17">
        <f>C12+C39+C65+C91+C118+C145+C172+C199+C226+C252</f>
        <v>2059.58</v>
      </c>
      <c r="D253" s="17">
        <f aca="true" t="shared" si="8" ref="D253:K253">D12+D39+D65+D91+D118+D145+D172+D199+D226+D252</f>
        <v>2051.45</v>
      </c>
      <c r="E253" s="17">
        <f t="shared" si="8"/>
        <v>0</v>
      </c>
      <c r="F253" s="17">
        <f t="shared" si="8"/>
        <v>0</v>
      </c>
      <c r="G253" s="17">
        <f t="shared" si="8"/>
        <v>0</v>
      </c>
      <c r="H253" s="17">
        <f t="shared" si="8"/>
        <v>0</v>
      </c>
      <c r="I253" s="17">
        <f t="shared" si="8"/>
        <v>0</v>
      </c>
      <c r="J253" s="17">
        <f t="shared" si="8"/>
        <v>8.129999999999999</v>
      </c>
      <c r="K253" s="17">
        <f t="shared" si="8"/>
        <v>82383.2</v>
      </c>
    </row>
    <row r="254" spans="1:11" s="59" customFormat="1" ht="24.75" customHeight="1">
      <c r="A254" s="9"/>
      <c r="B254" s="43" t="s">
        <v>2720</v>
      </c>
      <c r="C254" s="11"/>
      <c r="D254" s="11"/>
      <c r="E254" s="36"/>
      <c r="F254" s="11"/>
      <c r="G254" s="11"/>
      <c r="H254" s="11"/>
      <c r="I254" s="11"/>
      <c r="J254" s="11"/>
      <c r="K254" s="11"/>
    </row>
    <row r="255" spans="1:11" s="59" customFormat="1" ht="21.75" customHeight="1">
      <c r="A255" s="9">
        <v>235</v>
      </c>
      <c r="B255" s="34" t="s">
        <v>2504</v>
      </c>
      <c r="C255" s="11">
        <v>4.18</v>
      </c>
      <c r="D255" s="11">
        <v>4.18</v>
      </c>
      <c r="E255" s="36"/>
      <c r="F255" s="11"/>
      <c r="G255" s="11"/>
      <c r="H255" s="11"/>
      <c r="I255" s="11"/>
      <c r="J255" s="11"/>
      <c r="K255" s="11">
        <f t="shared" si="7"/>
        <v>167.2</v>
      </c>
    </row>
    <row r="256" spans="1:11" s="59" customFormat="1" ht="21.75" customHeight="1">
      <c r="A256" s="9">
        <v>236</v>
      </c>
      <c r="B256" s="34" t="s">
        <v>3992</v>
      </c>
      <c r="C256" s="11">
        <v>4.66</v>
      </c>
      <c r="D256" s="11">
        <v>4.66</v>
      </c>
      <c r="E256" s="36"/>
      <c r="F256" s="11"/>
      <c r="G256" s="11"/>
      <c r="H256" s="11"/>
      <c r="I256" s="11"/>
      <c r="J256" s="11"/>
      <c r="K256" s="11">
        <f t="shared" si="7"/>
        <v>186.4</v>
      </c>
    </row>
    <row r="257" spans="1:11" s="59" customFormat="1" ht="21.75" customHeight="1">
      <c r="A257" s="9">
        <v>237</v>
      </c>
      <c r="B257" s="34" t="s">
        <v>3816</v>
      </c>
      <c r="C257" s="11">
        <v>3.88</v>
      </c>
      <c r="D257" s="11">
        <v>3.88</v>
      </c>
      <c r="E257" s="36"/>
      <c r="F257" s="11"/>
      <c r="G257" s="11"/>
      <c r="H257" s="11"/>
      <c r="I257" s="11"/>
      <c r="J257" s="11"/>
      <c r="K257" s="11">
        <f t="shared" si="7"/>
        <v>155.2</v>
      </c>
    </row>
    <row r="258" spans="1:11" s="59" customFormat="1" ht="21.75" customHeight="1">
      <c r="A258" s="9">
        <v>238</v>
      </c>
      <c r="B258" s="34" t="s">
        <v>3993</v>
      </c>
      <c r="C258" s="11">
        <v>4.66</v>
      </c>
      <c r="D258" s="11">
        <v>4.66</v>
      </c>
      <c r="E258" s="36"/>
      <c r="F258" s="11"/>
      <c r="G258" s="11"/>
      <c r="H258" s="11"/>
      <c r="I258" s="11"/>
      <c r="J258" s="11"/>
      <c r="K258" s="11">
        <f t="shared" si="7"/>
        <v>186.4</v>
      </c>
    </row>
    <row r="259" spans="1:11" s="59" customFormat="1" ht="21.75" customHeight="1">
      <c r="A259" s="9">
        <v>239</v>
      </c>
      <c r="B259" s="34" t="s">
        <v>3666</v>
      </c>
      <c r="C259" s="11">
        <v>4.18</v>
      </c>
      <c r="D259" s="11">
        <v>4.18</v>
      </c>
      <c r="E259" s="36"/>
      <c r="F259" s="11"/>
      <c r="G259" s="11"/>
      <c r="H259" s="11"/>
      <c r="I259" s="11"/>
      <c r="J259" s="11"/>
      <c r="K259" s="11">
        <f t="shared" si="7"/>
        <v>167.2</v>
      </c>
    </row>
    <row r="260" spans="1:11" s="59" customFormat="1" ht="21.75" customHeight="1">
      <c r="A260" s="9">
        <v>240</v>
      </c>
      <c r="B260" s="34" t="s">
        <v>889</v>
      </c>
      <c r="C260" s="11">
        <v>3.48</v>
      </c>
      <c r="D260" s="11">
        <v>3.48</v>
      </c>
      <c r="E260" s="36"/>
      <c r="F260" s="11"/>
      <c r="G260" s="11"/>
      <c r="H260" s="11"/>
      <c r="I260" s="11"/>
      <c r="J260" s="11"/>
      <c r="K260" s="11">
        <f t="shared" si="7"/>
        <v>139.2</v>
      </c>
    </row>
    <row r="261" spans="1:11" s="59" customFormat="1" ht="21.75" customHeight="1">
      <c r="A261" s="9">
        <v>241</v>
      </c>
      <c r="B261" s="34" t="s">
        <v>892</v>
      </c>
      <c r="C261" s="11">
        <v>1.39</v>
      </c>
      <c r="D261" s="11">
        <v>1.39</v>
      </c>
      <c r="E261" s="36"/>
      <c r="F261" s="11"/>
      <c r="G261" s="11"/>
      <c r="H261" s="11"/>
      <c r="I261" s="11"/>
      <c r="J261" s="11"/>
      <c r="K261" s="11">
        <f t="shared" si="7"/>
        <v>55.599999999999994</v>
      </c>
    </row>
    <row r="262" spans="1:11" s="60" customFormat="1" ht="21.75" customHeight="1">
      <c r="A262" s="9">
        <v>242</v>
      </c>
      <c r="B262" s="34" t="s">
        <v>1227</v>
      </c>
      <c r="C262" s="11">
        <v>2.78</v>
      </c>
      <c r="D262" s="11">
        <v>2.78</v>
      </c>
      <c r="E262" s="36"/>
      <c r="F262" s="11"/>
      <c r="G262" s="11"/>
      <c r="H262" s="11"/>
      <c r="I262" s="11"/>
      <c r="J262" s="11"/>
      <c r="K262" s="11">
        <f t="shared" si="7"/>
        <v>111.19999999999999</v>
      </c>
    </row>
    <row r="263" spans="1:11" s="59" customFormat="1" ht="21.75" customHeight="1">
      <c r="A263" s="9">
        <v>243</v>
      </c>
      <c r="B263" s="34" t="s">
        <v>2034</v>
      </c>
      <c r="C263" s="11">
        <v>2.09</v>
      </c>
      <c r="D263" s="11">
        <v>2.09</v>
      </c>
      <c r="E263" s="36"/>
      <c r="F263" s="11"/>
      <c r="G263" s="11"/>
      <c r="H263" s="11"/>
      <c r="I263" s="11"/>
      <c r="J263" s="11"/>
      <c r="K263" s="11">
        <f t="shared" si="7"/>
        <v>83.6</v>
      </c>
    </row>
    <row r="264" spans="1:11" s="59" customFormat="1" ht="21.75" customHeight="1">
      <c r="A264" s="9">
        <v>244</v>
      </c>
      <c r="B264" s="34" t="s">
        <v>2035</v>
      </c>
      <c r="C264" s="11">
        <v>4.18</v>
      </c>
      <c r="D264" s="11">
        <v>4.18</v>
      </c>
      <c r="E264" s="36"/>
      <c r="F264" s="11"/>
      <c r="G264" s="11"/>
      <c r="H264" s="11"/>
      <c r="I264" s="11"/>
      <c r="J264" s="11"/>
      <c r="K264" s="11">
        <f t="shared" si="7"/>
        <v>167.2</v>
      </c>
    </row>
    <row r="265" spans="1:11" s="59" customFormat="1" ht="21.75" customHeight="1">
      <c r="A265" s="9">
        <v>245</v>
      </c>
      <c r="B265" s="34" t="s">
        <v>3656</v>
      </c>
      <c r="C265" s="11">
        <v>4.18</v>
      </c>
      <c r="D265" s="11">
        <v>4.18</v>
      </c>
      <c r="E265" s="36"/>
      <c r="F265" s="11"/>
      <c r="G265" s="11"/>
      <c r="H265" s="11"/>
      <c r="I265" s="11"/>
      <c r="J265" s="11"/>
      <c r="K265" s="11">
        <f t="shared" si="7"/>
        <v>167.2</v>
      </c>
    </row>
    <row r="266" spans="1:11" s="59" customFormat="1" ht="21.75" customHeight="1">
      <c r="A266" s="9">
        <v>246</v>
      </c>
      <c r="B266" s="34" t="s">
        <v>3665</v>
      </c>
      <c r="C266" s="11">
        <v>5.43</v>
      </c>
      <c r="D266" s="11">
        <v>5.43</v>
      </c>
      <c r="E266" s="36"/>
      <c r="F266" s="11"/>
      <c r="G266" s="11"/>
      <c r="H266" s="11"/>
      <c r="I266" s="11"/>
      <c r="J266" s="11"/>
      <c r="K266" s="11">
        <f t="shared" si="7"/>
        <v>217.2</v>
      </c>
    </row>
    <row r="267" spans="1:11" s="59" customFormat="1" ht="21.75" customHeight="1">
      <c r="A267" s="9">
        <v>247</v>
      </c>
      <c r="B267" s="34" t="s">
        <v>3664</v>
      </c>
      <c r="C267" s="11">
        <v>13.88</v>
      </c>
      <c r="D267" s="11">
        <v>13.88</v>
      </c>
      <c r="E267" s="36"/>
      <c r="F267" s="11"/>
      <c r="G267" s="11"/>
      <c r="H267" s="11"/>
      <c r="I267" s="11"/>
      <c r="J267" s="11"/>
      <c r="K267" s="11">
        <f t="shared" si="7"/>
        <v>555.2</v>
      </c>
    </row>
    <row r="268" spans="1:11" s="59" customFormat="1" ht="21.75" customHeight="1">
      <c r="A268" s="9">
        <v>248</v>
      </c>
      <c r="B268" s="34" t="s">
        <v>888</v>
      </c>
      <c r="C268" s="11">
        <v>4.66</v>
      </c>
      <c r="D268" s="11">
        <v>4.66</v>
      </c>
      <c r="E268" s="36"/>
      <c r="F268" s="11"/>
      <c r="G268" s="11"/>
      <c r="H268" s="11"/>
      <c r="I268" s="11"/>
      <c r="J268" s="11"/>
      <c r="K268" s="11">
        <f t="shared" si="7"/>
        <v>186.4</v>
      </c>
    </row>
    <row r="269" spans="1:11" s="59" customFormat="1" ht="21.75" customHeight="1">
      <c r="A269" s="9">
        <v>249</v>
      </c>
      <c r="B269" s="34" t="s">
        <v>2505</v>
      </c>
      <c r="C269" s="11">
        <v>3.1</v>
      </c>
      <c r="D269" s="11">
        <v>3.1</v>
      </c>
      <c r="E269" s="36"/>
      <c r="F269" s="11"/>
      <c r="G269" s="11"/>
      <c r="H269" s="11"/>
      <c r="I269" s="11"/>
      <c r="J269" s="11"/>
      <c r="K269" s="11">
        <f t="shared" si="7"/>
        <v>124</v>
      </c>
    </row>
    <row r="270" spans="1:11" s="59" customFormat="1" ht="21.75" customHeight="1">
      <c r="A270" s="9">
        <v>250</v>
      </c>
      <c r="B270" s="34" t="s">
        <v>1853</v>
      </c>
      <c r="C270" s="11">
        <v>3.1</v>
      </c>
      <c r="D270" s="11">
        <v>3.1</v>
      </c>
      <c r="E270" s="36"/>
      <c r="F270" s="11"/>
      <c r="G270" s="11"/>
      <c r="H270" s="11"/>
      <c r="I270" s="11"/>
      <c r="J270" s="11"/>
      <c r="K270" s="11">
        <f t="shared" si="7"/>
        <v>124</v>
      </c>
    </row>
    <row r="271" spans="1:11" s="59" customFormat="1" ht="21.75" customHeight="1">
      <c r="A271" s="9">
        <v>251</v>
      </c>
      <c r="B271" s="34" t="s">
        <v>3663</v>
      </c>
      <c r="C271" s="11">
        <v>3.1</v>
      </c>
      <c r="D271" s="11">
        <v>3.1</v>
      </c>
      <c r="E271" s="36"/>
      <c r="F271" s="11"/>
      <c r="G271" s="11"/>
      <c r="H271" s="11"/>
      <c r="I271" s="11"/>
      <c r="J271" s="11"/>
      <c r="K271" s="11">
        <f t="shared" si="7"/>
        <v>124</v>
      </c>
    </row>
    <row r="272" spans="1:11" s="59" customFormat="1" ht="21.75" customHeight="1">
      <c r="A272" s="9">
        <v>252</v>
      </c>
      <c r="B272" s="34" t="s">
        <v>1860</v>
      </c>
      <c r="C272" s="11">
        <v>2.33</v>
      </c>
      <c r="D272" s="11">
        <v>2.33</v>
      </c>
      <c r="E272" s="36"/>
      <c r="F272" s="11"/>
      <c r="G272" s="11"/>
      <c r="H272" s="11"/>
      <c r="I272" s="11"/>
      <c r="J272" s="11"/>
      <c r="K272" s="11">
        <f t="shared" si="7"/>
        <v>93.2</v>
      </c>
    </row>
    <row r="273" spans="1:11" s="59" customFormat="1" ht="21.75" customHeight="1">
      <c r="A273" s="9">
        <v>253</v>
      </c>
      <c r="B273" s="34" t="s">
        <v>437</v>
      </c>
      <c r="C273" s="11">
        <v>5.43</v>
      </c>
      <c r="D273" s="11">
        <v>5.43</v>
      </c>
      <c r="E273" s="36"/>
      <c r="F273" s="11"/>
      <c r="G273" s="11"/>
      <c r="H273" s="11"/>
      <c r="I273" s="11"/>
      <c r="J273" s="11"/>
      <c r="K273" s="11">
        <f t="shared" si="7"/>
        <v>217.2</v>
      </c>
    </row>
    <row r="274" spans="1:11" s="59" customFormat="1" ht="21.75" customHeight="1">
      <c r="A274" s="9">
        <v>254</v>
      </c>
      <c r="B274" s="34" t="s">
        <v>2036</v>
      </c>
      <c r="C274" s="11">
        <v>2.33</v>
      </c>
      <c r="D274" s="11">
        <v>2.33</v>
      </c>
      <c r="E274" s="36"/>
      <c r="F274" s="11"/>
      <c r="G274" s="11"/>
      <c r="H274" s="11"/>
      <c r="I274" s="11"/>
      <c r="J274" s="11"/>
      <c r="K274" s="11">
        <f t="shared" si="7"/>
        <v>93.2</v>
      </c>
    </row>
    <row r="275" spans="1:11" s="59" customFormat="1" ht="21.75" customHeight="1">
      <c r="A275" s="9">
        <v>255</v>
      </c>
      <c r="B275" s="34" t="s">
        <v>1855</v>
      </c>
      <c r="C275" s="11">
        <v>2.33</v>
      </c>
      <c r="D275" s="11">
        <v>2.33</v>
      </c>
      <c r="E275" s="36"/>
      <c r="F275" s="11"/>
      <c r="G275" s="11"/>
      <c r="H275" s="11"/>
      <c r="I275" s="11"/>
      <c r="J275" s="11"/>
      <c r="K275" s="11">
        <f t="shared" si="7"/>
        <v>93.2</v>
      </c>
    </row>
    <row r="276" spans="1:11" s="59" customFormat="1" ht="21.75" customHeight="1">
      <c r="A276" s="9">
        <v>256</v>
      </c>
      <c r="B276" s="34" t="s">
        <v>2506</v>
      </c>
      <c r="C276" s="11">
        <v>3.1</v>
      </c>
      <c r="D276" s="11">
        <v>3.1</v>
      </c>
      <c r="E276" s="36"/>
      <c r="F276" s="11"/>
      <c r="G276" s="11"/>
      <c r="H276" s="11"/>
      <c r="I276" s="11"/>
      <c r="J276" s="11"/>
      <c r="K276" s="11">
        <f t="shared" si="7"/>
        <v>124</v>
      </c>
    </row>
    <row r="277" spans="1:11" s="60" customFormat="1" ht="21.75" customHeight="1">
      <c r="A277" s="9">
        <v>257</v>
      </c>
      <c r="B277" s="34" t="s">
        <v>1849</v>
      </c>
      <c r="C277" s="11">
        <v>3.88</v>
      </c>
      <c r="D277" s="11">
        <v>3.88</v>
      </c>
      <c r="E277" s="36"/>
      <c r="F277" s="11"/>
      <c r="G277" s="11"/>
      <c r="H277" s="11"/>
      <c r="I277" s="11"/>
      <c r="J277" s="11"/>
      <c r="K277" s="11">
        <f t="shared" si="7"/>
        <v>155.2</v>
      </c>
    </row>
    <row r="278" spans="1:11" s="60" customFormat="1" ht="21.75" customHeight="1">
      <c r="A278" s="14"/>
      <c r="B278" s="15" t="s">
        <v>4269</v>
      </c>
      <c r="C278" s="17">
        <f>SUM(C255:C277)</f>
        <v>92.32999999999998</v>
      </c>
      <c r="D278" s="17">
        <f>SUM(D255:D277)</f>
        <v>92.32999999999998</v>
      </c>
      <c r="E278" s="38"/>
      <c r="F278" s="17"/>
      <c r="G278" s="17"/>
      <c r="H278" s="17"/>
      <c r="I278" s="17"/>
      <c r="J278" s="17"/>
      <c r="K278" s="17">
        <f>SUM(K255:K277)</f>
        <v>3693.1999999999994</v>
      </c>
    </row>
    <row r="279" spans="1:11" s="59" customFormat="1" ht="21.75" customHeight="1">
      <c r="A279" s="9">
        <v>258</v>
      </c>
      <c r="B279" s="34" t="s">
        <v>1856</v>
      </c>
      <c r="C279" s="11">
        <v>7.66</v>
      </c>
      <c r="D279" s="11">
        <v>7.66</v>
      </c>
      <c r="E279" s="36"/>
      <c r="F279" s="11"/>
      <c r="G279" s="11"/>
      <c r="H279" s="11"/>
      <c r="I279" s="11"/>
      <c r="J279" s="11"/>
      <c r="K279" s="11">
        <f t="shared" si="7"/>
        <v>306.4</v>
      </c>
    </row>
    <row r="280" spans="1:11" s="59" customFormat="1" ht="21.75" customHeight="1">
      <c r="A280" s="9">
        <v>259</v>
      </c>
      <c r="B280" s="34" t="s">
        <v>1838</v>
      </c>
      <c r="C280" s="11">
        <v>3.88</v>
      </c>
      <c r="D280" s="11">
        <v>3.88</v>
      </c>
      <c r="E280" s="36"/>
      <c r="F280" s="11"/>
      <c r="G280" s="11"/>
      <c r="H280" s="11"/>
      <c r="I280" s="11"/>
      <c r="J280" s="11"/>
      <c r="K280" s="11">
        <f t="shared" si="7"/>
        <v>155.2</v>
      </c>
    </row>
    <row r="281" spans="1:11" s="59" customFormat="1" ht="21.75" customHeight="1">
      <c r="A281" s="9">
        <v>260</v>
      </c>
      <c r="B281" s="34" t="s">
        <v>435</v>
      </c>
      <c r="C281" s="11">
        <v>5.43</v>
      </c>
      <c r="D281" s="11">
        <v>5.43</v>
      </c>
      <c r="E281" s="36"/>
      <c r="F281" s="11"/>
      <c r="G281" s="11"/>
      <c r="H281" s="11"/>
      <c r="I281" s="11"/>
      <c r="J281" s="11"/>
      <c r="K281" s="11">
        <f t="shared" si="7"/>
        <v>217.2</v>
      </c>
    </row>
    <row r="282" spans="1:11" s="59" customFormat="1" ht="21.75" customHeight="1">
      <c r="A282" s="9">
        <v>261</v>
      </c>
      <c r="B282" s="34" t="s">
        <v>430</v>
      </c>
      <c r="C282" s="11">
        <v>3.88</v>
      </c>
      <c r="D282" s="11">
        <v>3.88</v>
      </c>
      <c r="E282" s="36"/>
      <c r="F282" s="11"/>
      <c r="G282" s="11"/>
      <c r="H282" s="11"/>
      <c r="I282" s="11"/>
      <c r="J282" s="11"/>
      <c r="K282" s="11">
        <f t="shared" si="7"/>
        <v>155.2</v>
      </c>
    </row>
    <row r="283" spans="1:11" s="59" customFormat="1" ht="21.75" customHeight="1">
      <c r="A283" s="9">
        <v>262</v>
      </c>
      <c r="B283" s="34" t="s">
        <v>1224</v>
      </c>
      <c r="C283" s="11">
        <v>4.66</v>
      </c>
      <c r="D283" s="11">
        <v>4.66</v>
      </c>
      <c r="E283" s="36"/>
      <c r="F283" s="11"/>
      <c r="G283" s="11"/>
      <c r="H283" s="11"/>
      <c r="I283" s="11"/>
      <c r="J283" s="11"/>
      <c r="K283" s="11">
        <f t="shared" si="7"/>
        <v>186.4</v>
      </c>
    </row>
    <row r="284" spans="1:11" s="59" customFormat="1" ht="21.75" customHeight="1">
      <c r="A284" s="9">
        <v>263</v>
      </c>
      <c r="B284" s="34" t="s">
        <v>2037</v>
      </c>
      <c r="C284" s="11">
        <v>3.88</v>
      </c>
      <c r="D284" s="11">
        <v>3.88</v>
      </c>
      <c r="E284" s="36"/>
      <c r="F284" s="11"/>
      <c r="G284" s="11"/>
      <c r="H284" s="11"/>
      <c r="I284" s="11"/>
      <c r="J284" s="11"/>
      <c r="K284" s="11">
        <f t="shared" si="7"/>
        <v>155.2</v>
      </c>
    </row>
    <row r="285" spans="1:11" s="59" customFormat="1" ht="21.75" customHeight="1">
      <c r="A285" s="9">
        <v>264</v>
      </c>
      <c r="B285" s="34" t="s">
        <v>3815</v>
      </c>
      <c r="C285" s="11">
        <v>2.78</v>
      </c>
      <c r="D285" s="11">
        <v>2.78</v>
      </c>
      <c r="E285" s="36"/>
      <c r="F285" s="11"/>
      <c r="G285" s="11"/>
      <c r="H285" s="11"/>
      <c r="I285" s="11"/>
      <c r="J285" s="11"/>
      <c r="K285" s="11">
        <f t="shared" si="7"/>
        <v>111.19999999999999</v>
      </c>
    </row>
    <row r="286" spans="1:11" s="59" customFormat="1" ht="21.75" customHeight="1">
      <c r="A286" s="9">
        <v>265</v>
      </c>
      <c r="B286" s="34" t="s">
        <v>3814</v>
      </c>
      <c r="C286" s="11">
        <v>1.39</v>
      </c>
      <c r="D286" s="11">
        <v>1.39</v>
      </c>
      <c r="E286" s="36"/>
      <c r="F286" s="11"/>
      <c r="G286" s="11"/>
      <c r="H286" s="11"/>
      <c r="I286" s="11"/>
      <c r="J286" s="11"/>
      <c r="K286" s="11">
        <f t="shared" si="7"/>
        <v>55.599999999999994</v>
      </c>
    </row>
    <row r="287" spans="1:11" s="59" customFormat="1" ht="21.75" customHeight="1">
      <c r="A287" s="9">
        <v>266</v>
      </c>
      <c r="B287" s="34" t="s">
        <v>3822</v>
      </c>
      <c r="C287" s="11">
        <v>2.33</v>
      </c>
      <c r="D287" s="11">
        <v>2.33</v>
      </c>
      <c r="E287" s="36"/>
      <c r="F287" s="11"/>
      <c r="G287" s="11"/>
      <c r="H287" s="11"/>
      <c r="I287" s="11"/>
      <c r="J287" s="11"/>
      <c r="K287" s="11">
        <f t="shared" si="7"/>
        <v>93.2</v>
      </c>
    </row>
    <row r="288" spans="1:11" s="59" customFormat="1" ht="21.75" customHeight="1">
      <c r="A288" s="9">
        <v>267</v>
      </c>
      <c r="B288" s="34" t="s">
        <v>434</v>
      </c>
      <c r="C288" s="11">
        <v>3.88</v>
      </c>
      <c r="D288" s="11">
        <v>3.88</v>
      </c>
      <c r="E288" s="36"/>
      <c r="F288" s="11"/>
      <c r="G288" s="11"/>
      <c r="H288" s="11"/>
      <c r="I288" s="11"/>
      <c r="J288" s="11"/>
      <c r="K288" s="11">
        <f t="shared" si="7"/>
        <v>155.2</v>
      </c>
    </row>
    <row r="289" spans="1:11" s="59" customFormat="1" ht="21.75" customHeight="1">
      <c r="A289" s="9">
        <v>268</v>
      </c>
      <c r="B289" s="34" t="s">
        <v>3818</v>
      </c>
      <c r="C289" s="11">
        <v>3.88</v>
      </c>
      <c r="D289" s="11">
        <v>3.88</v>
      </c>
      <c r="E289" s="36"/>
      <c r="F289" s="11"/>
      <c r="G289" s="11"/>
      <c r="H289" s="11"/>
      <c r="I289" s="11"/>
      <c r="J289" s="11"/>
      <c r="K289" s="11">
        <f aca="true" t="shared" si="9" ref="K289:K333">C289*40</f>
        <v>155.2</v>
      </c>
    </row>
    <row r="290" spans="1:11" s="59" customFormat="1" ht="21.75" customHeight="1">
      <c r="A290" s="9">
        <v>269</v>
      </c>
      <c r="B290" s="34" t="s">
        <v>1917</v>
      </c>
      <c r="C290" s="11">
        <v>0.7</v>
      </c>
      <c r="D290" s="11">
        <v>0.7</v>
      </c>
      <c r="E290" s="36"/>
      <c r="F290" s="11"/>
      <c r="G290" s="11"/>
      <c r="H290" s="11"/>
      <c r="I290" s="11"/>
      <c r="J290" s="11"/>
      <c r="K290" s="11">
        <f t="shared" si="9"/>
        <v>28</v>
      </c>
    </row>
    <row r="291" spans="1:11" s="59" customFormat="1" ht="21.75" customHeight="1">
      <c r="A291" s="9">
        <v>270</v>
      </c>
      <c r="B291" s="34" t="s">
        <v>154</v>
      </c>
      <c r="C291" s="11">
        <v>4.66</v>
      </c>
      <c r="D291" s="11">
        <v>4.66</v>
      </c>
      <c r="E291" s="36"/>
      <c r="F291" s="11"/>
      <c r="G291" s="11"/>
      <c r="H291" s="11"/>
      <c r="I291" s="11"/>
      <c r="J291" s="11"/>
      <c r="K291" s="11">
        <f t="shared" si="9"/>
        <v>186.4</v>
      </c>
    </row>
    <row r="292" spans="1:11" s="59" customFormat="1" ht="21.75" customHeight="1">
      <c r="A292" s="9">
        <v>271</v>
      </c>
      <c r="B292" s="34" t="s">
        <v>1829</v>
      </c>
      <c r="C292" s="11">
        <v>4.66</v>
      </c>
      <c r="D292" s="11">
        <v>4.66</v>
      </c>
      <c r="E292" s="36"/>
      <c r="F292" s="11"/>
      <c r="G292" s="11"/>
      <c r="H292" s="11"/>
      <c r="I292" s="11"/>
      <c r="J292" s="11"/>
      <c r="K292" s="11">
        <f t="shared" si="9"/>
        <v>186.4</v>
      </c>
    </row>
    <row r="293" spans="1:11" s="59" customFormat="1" ht="21.75" customHeight="1">
      <c r="A293" s="9">
        <v>272</v>
      </c>
      <c r="B293" s="34" t="s">
        <v>2134</v>
      </c>
      <c r="C293" s="11">
        <v>3.88</v>
      </c>
      <c r="D293" s="11">
        <v>3.88</v>
      </c>
      <c r="E293" s="36"/>
      <c r="F293" s="11"/>
      <c r="G293" s="11"/>
      <c r="H293" s="11"/>
      <c r="I293" s="11"/>
      <c r="J293" s="11"/>
      <c r="K293" s="11">
        <f t="shared" si="9"/>
        <v>155.2</v>
      </c>
    </row>
    <row r="294" spans="1:11" s="60" customFormat="1" ht="21.75" customHeight="1">
      <c r="A294" s="9">
        <v>273</v>
      </c>
      <c r="B294" s="34" t="s">
        <v>2038</v>
      </c>
      <c r="C294" s="11">
        <v>3.1</v>
      </c>
      <c r="D294" s="11">
        <v>3.1</v>
      </c>
      <c r="E294" s="36"/>
      <c r="F294" s="11"/>
      <c r="G294" s="11"/>
      <c r="H294" s="11"/>
      <c r="I294" s="11"/>
      <c r="J294" s="11"/>
      <c r="K294" s="11">
        <f t="shared" si="9"/>
        <v>124</v>
      </c>
    </row>
    <row r="295" spans="1:11" s="59" customFormat="1" ht="21.75" customHeight="1">
      <c r="A295" s="9">
        <v>274</v>
      </c>
      <c r="B295" s="34" t="s">
        <v>3639</v>
      </c>
      <c r="C295" s="11">
        <v>4.18</v>
      </c>
      <c r="D295" s="11">
        <v>4.18</v>
      </c>
      <c r="E295" s="36"/>
      <c r="F295" s="11"/>
      <c r="G295" s="11"/>
      <c r="H295" s="11"/>
      <c r="I295" s="11"/>
      <c r="J295" s="11"/>
      <c r="K295" s="11">
        <f t="shared" si="9"/>
        <v>167.2</v>
      </c>
    </row>
    <row r="296" spans="1:11" s="59" customFormat="1" ht="21.75" customHeight="1">
      <c r="A296" s="9">
        <v>275</v>
      </c>
      <c r="B296" s="34" t="s">
        <v>1828</v>
      </c>
      <c r="C296" s="11">
        <v>2.33</v>
      </c>
      <c r="D296" s="11">
        <v>2.33</v>
      </c>
      <c r="E296" s="36"/>
      <c r="F296" s="11"/>
      <c r="G296" s="11"/>
      <c r="H296" s="11"/>
      <c r="I296" s="11"/>
      <c r="J296" s="11"/>
      <c r="K296" s="11">
        <f t="shared" si="9"/>
        <v>93.2</v>
      </c>
    </row>
    <row r="297" spans="1:11" s="59" customFormat="1" ht="21.75" customHeight="1">
      <c r="A297" s="9">
        <v>276</v>
      </c>
      <c r="B297" s="34" t="s">
        <v>3033</v>
      </c>
      <c r="C297" s="11">
        <v>3.48</v>
      </c>
      <c r="D297" s="11">
        <v>3.48</v>
      </c>
      <c r="E297" s="36"/>
      <c r="F297" s="11"/>
      <c r="G297" s="11"/>
      <c r="H297" s="11"/>
      <c r="I297" s="11"/>
      <c r="J297" s="11"/>
      <c r="K297" s="11">
        <f t="shared" si="9"/>
        <v>139.2</v>
      </c>
    </row>
    <row r="298" spans="1:11" s="59" customFormat="1" ht="21.75" customHeight="1">
      <c r="A298" s="9">
        <v>277</v>
      </c>
      <c r="B298" s="34" t="s">
        <v>436</v>
      </c>
      <c r="C298" s="11">
        <v>3.48</v>
      </c>
      <c r="D298" s="11">
        <v>3.48</v>
      </c>
      <c r="E298" s="36"/>
      <c r="F298" s="11"/>
      <c r="G298" s="11"/>
      <c r="H298" s="11"/>
      <c r="I298" s="11"/>
      <c r="J298" s="11"/>
      <c r="K298" s="11">
        <f t="shared" si="9"/>
        <v>139.2</v>
      </c>
    </row>
    <row r="299" spans="1:11" s="59" customFormat="1" ht="21.75" customHeight="1">
      <c r="A299" s="9">
        <v>278</v>
      </c>
      <c r="B299" s="34" t="s">
        <v>1852</v>
      </c>
      <c r="C299" s="11">
        <v>3.48</v>
      </c>
      <c r="D299" s="11">
        <v>3.48</v>
      </c>
      <c r="E299" s="36"/>
      <c r="F299" s="11"/>
      <c r="G299" s="11"/>
      <c r="H299" s="11"/>
      <c r="I299" s="11"/>
      <c r="J299" s="11"/>
      <c r="K299" s="11">
        <f t="shared" si="9"/>
        <v>139.2</v>
      </c>
    </row>
    <row r="300" spans="1:11" s="59" customFormat="1" ht="21.75" customHeight="1">
      <c r="A300" s="9">
        <v>279</v>
      </c>
      <c r="B300" s="34" t="s">
        <v>2501</v>
      </c>
      <c r="C300" s="11">
        <v>4.18</v>
      </c>
      <c r="D300" s="11">
        <v>4.18</v>
      </c>
      <c r="E300" s="36"/>
      <c r="F300" s="11"/>
      <c r="G300" s="11"/>
      <c r="H300" s="11"/>
      <c r="I300" s="11"/>
      <c r="J300" s="11"/>
      <c r="K300" s="11">
        <f t="shared" si="9"/>
        <v>167.2</v>
      </c>
    </row>
    <row r="301" spans="1:11" s="59" customFormat="1" ht="21.75" customHeight="1">
      <c r="A301" s="9">
        <v>280</v>
      </c>
      <c r="B301" s="34" t="s">
        <v>3032</v>
      </c>
      <c r="C301" s="11">
        <v>3.48</v>
      </c>
      <c r="D301" s="11">
        <v>3.48</v>
      </c>
      <c r="E301" s="36"/>
      <c r="F301" s="11"/>
      <c r="G301" s="11"/>
      <c r="H301" s="11"/>
      <c r="I301" s="11"/>
      <c r="J301" s="11"/>
      <c r="K301" s="11">
        <f t="shared" si="9"/>
        <v>139.2</v>
      </c>
    </row>
    <row r="302" spans="1:11" s="59" customFormat="1" ht="21.75" customHeight="1">
      <c r="A302" s="9">
        <v>281</v>
      </c>
      <c r="B302" s="34" t="s">
        <v>1509</v>
      </c>
      <c r="C302" s="11">
        <v>6.21</v>
      </c>
      <c r="D302" s="11">
        <v>6.21</v>
      </c>
      <c r="E302" s="36"/>
      <c r="F302" s="11"/>
      <c r="G302" s="11"/>
      <c r="H302" s="11"/>
      <c r="I302" s="11"/>
      <c r="J302" s="11"/>
      <c r="K302" s="11">
        <f t="shared" si="9"/>
        <v>248.4</v>
      </c>
    </row>
    <row r="303" spans="1:11" s="60" customFormat="1" ht="21.75" customHeight="1">
      <c r="A303" s="14"/>
      <c r="B303" s="15" t="s">
        <v>4269</v>
      </c>
      <c r="C303" s="17">
        <f>SUM(C279:C302)</f>
        <v>91.47000000000003</v>
      </c>
      <c r="D303" s="17">
        <f>SUM(D279:D302)</f>
        <v>91.47000000000003</v>
      </c>
      <c r="E303" s="38"/>
      <c r="F303" s="17"/>
      <c r="G303" s="17"/>
      <c r="H303" s="17"/>
      <c r="I303" s="17"/>
      <c r="J303" s="17"/>
      <c r="K303" s="17">
        <f>SUM(K279:K302)</f>
        <v>3658.799999999999</v>
      </c>
    </row>
    <row r="304" spans="1:11" s="59" customFormat="1" ht="21.75" customHeight="1">
      <c r="A304" s="9">
        <v>282</v>
      </c>
      <c r="B304" s="34" t="s">
        <v>440</v>
      </c>
      <c r="C304" s="11">
        <v>3.48</v>
      </c>
      <c r="D304" s="11">
        <v>3.48</v>
      </c>
      <c r="E304" s="36"/>
      <c r="F304" s="11"/>
      <c r="G304" s="11"/>
      <c r="H304" s="11"/>
      <c r="I304" s="11"/>
      <c r="J304" s="11"/>
      <c r="K304" s="11">
        <f t="shared" si="9"/>
        <v>139.2</v>
      </c>
    </row>
    <row r="305" spans="1:11" s="59" customFormat="1" ht="21.75" customHeight="1">
      <c r="A305" s="9">
        <v>283</v>
      </c>
      <c r="B305" s="34" t="s">
        <v>148</v>
      </c>
      <c r="C305" s="11">
        <v>4.18</v>
      </c>
      <c r="D305" s="11">
        <v>4.18</v>
      </c>
      <c r="E305" s="36"/>
      <c r="F305" s="11"/>
      <c r="G305" s="11"/>
      <c r="H305" s="11"/>
      <c r="I305" s="11"/>
      <c r="J305" s="11"/>
      <c r="K305" s="11">
        <f t="shared" si="9"/>
        <v>167.2</v>
      </c>
    </row>
    <row r="306" spans="1:11" s="59" customFormat="1" ht="21.75" customHeight="1">
      <c r="A306" s="9">
        <v>284</v>
      </c>
      <c r="B306" s="34" t="s">
        <v>1827</v>
      </c>
      <c r="C306" s="11">
        <v>4.87</v>
      </c>
      <c r="D306" s="11">
        <v>4.87</v>
      </c>
      <c r="E306" s="36"/>
      <c r="F306" s="11"/>
      <c r="G306" s="11"/>
      <c r="H306" s="11"/>
      <c r="I306" s="11"/>
      <c r="J306" s="11"/>
      <c r="K306" s="11">
        <f t="shared" si="9"/>
        <v>194.8</v>
      </c>
    </row>
    <row r="307" spans="1:11" s="59" customFormat="1" ht="21.75" customHeight="1">
      <c r="A307" s="9">
        <v>285</v>
      </c>
      <c r="B307" s="34" t="s">
        <v>438</v>
      </c>
      <c r="C307" s="11">
        <v>3.1</v>
      </c>
      <c r="D307" s="11">
        <v>3.1</v>
      </c>
      <c r="E307" s="36"/>
      <c r="F307" s="11"/>
      <c r="G307" s="11"/>
      <c r="H307" s="11"/>
      <c r="I307" s="11"/>
      <c r="J307" s="11"/>
      <c r="K307" s="11">
        <f t="shared" si="9"/>
        <v>124</v>
      </c>
    </row>
    <row r="308" spans="1:11" s="59" customFormat="1" ht="21.75" customHeight="1">
      <c r="A308" s="9">
        <v>286</v>
      </c>
      <c r="B308" s="34" t="s">
        <v>1854</v>
      </c>
      <c r="C308" s="11">
        <v>3.1</v>
      </c>
      <c r="D308" s="11">
        <v>3.1</v>
      </c>
      <c r="E308" s="36"/>
      <c r="F308" s="11"/>
      <c r="G308" s="11"/>
      <c r="H308" s="11"/>
      <c r="I308" s="11"/>
      <c r="J308" s="11"/>
      <c r="K308" s="11">
        <f t="shared" si="9"/>
        <v>124</v>
      </c>
    </row>
    <row r="309" spans="1:11" s="59" customFormat="1" ht="21.75" customHeight="1">
      <c r="A309" s="9">
        <v>287</v>
      </c>
      <c r="B309" s="34" t="s">
        <v>1919</v>
      </c>
      <c r="C309" s="11">
        <v>1.55</v>
      </c>
      <c r="D309" s="11">
        <v>1.55</v>
      </c>
      <c r="E309" s="36"/>
      <c r="F309" s="11"/>
      <c r="G309" s="11"/>
      <c r="H309" s="11"/>
      <c r="I309" s="11"/>
      <c r="J309" s="11"/>
      <c r="K309" s="11">
        <f t="shared" si="9"/>
        <v>62</v>
      </c>
    </row>
    <row r="310" spans="1:11" s="59" customFormat="1" ht="21.75" customHeight="1">
      <c r="A310" s="9">
        <v>288</v>
      </c>
      <c r="B310" s="34" t="s">
        <v>1918</v>
      </c>
      <c r="C310" s="11">
        <v>4.18</v>
      </c>
      <c r="D310" s="11">
        <v>4.18</v>
      </c>
      <c r="E310" s="36"/>
      <c r="F310" s="11"/>
      <c r="G310" s="11"/>
      <c r="H310" s="11"/>
      <c r="I310" s="11"/>
      <c r="J310" s="11"/>
      <c r="K310" s="11">
        <f t="shared" si="9"/>
        <v>167.2</v>
      </c>
    </row>
    <row r="311" spans="1:11" s="59" customFormat="1" ht="21.75" customHeight="1">
      <c r="A311" s="9">
        <v>289</v>
      </c>
      <c r="B311" s="34" t="s">
        <v>155</v>
      </c>
      <c r="C311" s="11">
        <v>2.78</v>
      </c>
      <c r="D311" s="11">
        <v>2.78</v>
      </c>
      <c r="E311" s="36"/>
      <c r="F311" s="11"/>
      <c r="G311" s="11"/>
      <c r="H311" s="11"/>
      <c r="I311" s="11"/>
      <c r="J311" s="11"/>
      <c r="K311" s="11">
        <f t="shared" si="9"/>
        <v>111.19999999999999</v>
      </c>
    </row>
    <row r="312" spans="1:11" s="59" customFormat="1" ht="21.75" customHeight="1">
      <c r="A312" s="9">
        <v>290</v>
      </c>
      <c r="B312" s="34" t="s">
        <v>1226</v>
      </c>
      <c r="C312" s="11">
        <v>2.09</v>
      </c>
      <c r="D312" s="11">
        <v>2.09</v>
      </c>
      <c r="E312" s="36"/>
      <c r="F312" s="11"/>
      <c r="G312" s="11"/>
      <c r="H312" s="11"/>
      <c r="I312" s="11"/>
      <c r="J312" s="11"/>
      <c r="K312" s="11">
        <f t="shared" si="9"/>
        <v>83.6</v>
      </c>
    </row>
    <row r="313" spans="1:11" s="59" customFormat="1" ht="21.75" customHeight="1">
      <c r="A313" s="9">
        <v>291</v>
      </c>
      <c r="B313" s="34" t="s">
        <v>2135</v>
      </c>
      <c r="C313" s="11">
        <v>4.18</v>
      </c>
      <c r="D313" s="11">
        <v>4.18</v>
      </c>
      <c r="E313" s="36"/>
      <c r="F313" s="11"/>
      <c r="G313" s="11"/>
      <c r="H313" s="11"/>
      <c r="I313" s="11"/>
      <c r="J313" s="11"/>
      <c r="K313" s="11">
        <f t="shared" si="9"/>
        <v>167.2</v>
      </c>
    </row>
    <row r="314" spans="1:11" s="59" customFormat="1" ht="21.75" customHeight="1">
      <c r="A314" s="9">
        <v>292</v>
      </c>
      <c r="B314" s="34" t="s">
        <v>145</v>
      </c>
      <c r="C314" s="11">
        <v>2.33</v>
      </c>
      <c r="D314" s="11">
        <v>2.33</v>
      </c>
      <c r="E314" s="36"/>
      <c r="F314" s="11"/>
      <c r="G314" s="11"/>
      <c r="H314" s="11"/>
      <c r="I314" s="11"/>
      <c r="J314" s="11"/>
      <c r="K314" s="11">
        <f t="shared" si="9"/>
        <v>93.2</v>
      </c>
    </row>
    <row r="315" spans="1:11" s="59" customFormat="1" ht="21.75" customHeight="1">
      <c r="A315" s="9">
        <v>293</v>
      </c>
      <c r="B315" s="34" t="s">
        <v>1835</v>
      </c>
      <c r="C315" s="11">
        <v>2.78</v>
      </c>
      <c r="D315" s="11">
        <v>2.78</v>
      </c>
      <c r="E315" s="36"/>
      <c r="F315" s="11"/>
      <c r="G315" s="11"/>
      <c r="H315" s="11"/>
      <c r="I315" s="11"/>
      <c r="J315" s="11"/>
      <c r="K315" s="11">
        <f t="shared" si="9"/>
        <v>111.19999999999999</v>
      </c>
    </row>
    <row r="316" spans="1:11" s="59" customFormat="1" ht="21.75" customHeight="1">
      <c r="A316" s="9">
        <v>294</v>
      </c>
      <c r="B316" s="34" t="s">
        <v>1508</v>
      </c>
      <c r="C316" s="11">
        <v>3.88</v>
      </c>
      <c r="D316" s="11">
        <v>3.88</v>
      </c>
      <c r="E316" s="36"/>
      <c r="F316" s="11"/>
      <c r="G316" s="11"/>
      <c r="H316" s="11"/>
      <c r="I316" s="11"/>
      <c r="J316" s="11"/>
      <c r="K316" s="11">
        <f t="shared" si="9"/>
        <v>155.2</v>
      </c>
    </row>
    <row r="317" spans="1:11" s="59" customFormat="1" ht="21.75" customHeight="1">
      <c r="A317" s="9">
        <v>295</v>
      </c>
      <c r="B317" s="34" t="s">
        <v>3044</v>
      </c>
      <c r="C317" s="11">
        <v>3.88</v>
      </c>
      <c r="D317" s="11">
        <v>3.88</v>
      </c>
      <c r="E317" s="36"/>
      <c r="F317" s="11"/>
      <c r="G317" s="11"/>
      <c r="H317" s="11"/>
      <c r="I317" s="11"/>
      <c r="J317" s="11"/>
      <c r="K317" s="11">
        <f t="shared" si="9"/>
        <v>155.2</v>
      </c>
    </row>
    <row r="318" spans="1:11" s="59" customFormat="1" ht="21.75" customHeight="1">
      <c r="A318" s="9">
        <v>296</v>
      </c>
      <c r="B318" s="34" t="s">
        <v>3819</v>
      </c>
      <c r="C318" s="11">
        <v>3.48</v>
      </c>
      <c r="D318" s="11">
        <v>3.48</v>
      </c>
      <c r="E318" s="36"/>
      <c r="F318" s="11"/>
      <c r="G318" s="11"/>
      <c r="H318" s="11"/>
      <c r="I318" s="11"/>
      <c r="J318" s="11"/>
      <c r="K318" s="11">
        <f t="shared" si="9"/>
        <v>139.2</v>
      </c>
    </row>
    <row r="319" spans="1:11" s="59" customFormat="1" ht="21.75" customHeight="1">
      <c r="A319" s="9">
        <v>297</v>
      </c>
      <c r="B319" s="34" t="s">
        <v>1228</v>
      </c>
      <c r="C319" s="11">
        <v>3.48</v>
      </c>
      <c r="D319" s="11">
        <v>3.48</v>
      </c>
      <c r="E319" s="36"/>
      <c r="F319" s="11"/>
      <c r="G319" s="11"/>
      <c r="H319" s="11"/>
      <c r="I319" s="11"/>
      <c r="J319" s="11"/>
      <c r="K319" s="11">
        <f t="shared" si="9"/>
        <v>139.2</v>
      </c>
    </row>
    <row r="320" spans="1:11" s="59" customFormat="1" ht="21.75" customHeight="1">
      <c r="A320" s="9">
        <v>298</v>
      </c>
      <c r="B320" s="34" t="s">
        <v>1834</v>
      </c>
      <c r="C320" s="11">
        <v>1.39</v>
      </c>
      <c r="D320" s="11">
        <v>1.39</v>
      </c>
      <c r="E320" s="36"/>
      <c r="F320" s="11"/>
      <c r="G320" s="11"/>
      <c r="H320" s="11"/>
      <c r="I320" s="11"/>
      <c r="J320" s="11"/>
      <c r="K320" s="11">
        <f t="shared" si="9"/>
        <v>55.599999999999994</v>
      </c>
    </row>
    <row r="321" spans="1:11" s="59" customFormat="1" ht="21.75" customHeight="1">
      <c r="A321" s="9">
        <v>299</v>
      </c>
      <c r="B321" s="34" t="s">
        <v>1294</v>
      </c>
      <c r="C321" s="11">
        <v>1.39</v>
      </c>
      <c r="D321" s="11">
        <v>1.39</v>
      </c>
      <c r="E321" s="36"/>
      <c r="F321" s="11"/>
      <c r="G321" s="11"/>
      <c r="H321" s="11"/>
      <c r="I321" s="11"/>
      <c r="J321" s="11"/>
      <c r="K321" s="11">
        <f t="shared" si="9"/>
        <v>55.599999999999994</v>
      </c>
    </row>
    <row r="322" spans="1:11" s="59" customFormat="1" ht="21.75" customHeight="1">
      <c r="A322" s="9">
        <v>300</v>
      </c>
      <c r="B322" s="34" t="s">
        <v>3046</v>
      </c>
      <c r="C322" s="11">
        <v>1.55</v>
      </c>
      <c r="D322" s="11">
        <v>1.55</v>
      </c>
      <c r="E322" s="36"/>
      <c r="F322" s="11"/>
      <c r="G322" s="11"/>
      <c r="H322" s="11"/>
      <c r="I322" s="11"/>
      <c r="J322" s="11"/>
      <c r="K322" s="11">
        <f t="shared" si="9"/>
        <v>62</v>
      </c>
    </row>
    <row r="323" spans="1:11" s="59" customFormat="1" ht="21.75" customHeight="1">
      <c r="A323" s="9">
        <v>301</v>
      </c>
      <c r="B323" s="34" t="s">
        <v>3039</v>
      </c>
      <c r="C323" s="11">
        <v>2.33</v>
      </c>
      <c r="D323" s="11">
        <v>2.33</v>
      </c>
      <c r="E323" s="36"/>
      <c r="F323" s="11"/>
      <c r="G323" s="11"/>
      <c r="H323" s="11"/>
      <c r="I323" s="11"/>
      <c r="J323" s="11"/>
      <c r="K323" s="11">
        <f t="shared" si="9"/>
        <v>93.2</v>
      </c>
    </row>
    <row r="324" spans="1:11" s="59" customFormat="1" ht="21.75" customHeight="1">
      <c r="A324" s="9">
        <v>302</v>
      </c>
      <c r="B324" s="34" t="s">
        <v>2508</v>
      </c>
      <c r="C324" s="11">
        <v>1.55</v>
      </c>
      <c r="D324" s="11">
        <v>1.55</v>
      </c>
      <c r="E324" s="36"/>
      <c r="F324" s="11"/>
      <c r="G324" s="11"/>
      <c r="H324" s="11"/>
      <c r="I324" s="11"/>
      <c r="J324" s="11"/>
      <c r="K324" s="11">
        <f t="shared" si="9"/>
        <v>62</v>
      </c>
    </row>
    <row r="325" spans="1:11" s="59" customFormat="1" ht="21.75" customHeight="1">
      <c r="A325" s="9">
        <v>303</v>
      </c>
      <c r="B325" s="34" t="s">
        <v>3842</v>
      </c>
      <c r="C325" s="11">
        <v>1.55</v>
      </c>
      <c r="D325" s="11">
        <v>1.55</v>
      </c>
      <c r="E325" s="36"/>
      <c r="F325" s="11"/>
      <c r="G325" s="11"/>
      <c r="H325" s="11"/>
      <c r="I325" s="11"/>
      <c r="J325" s="11"/>
      <c r="K325" s="11">
        <f t="shared" si="9"/>
        <v>62</v>
      </c>
    </row>
    <row r="326" spans="1:11" s="59" customFormat="1" ht="21.75" customHeight="1">
      <c r="A326" s="9">
        <v>304</v>
      </c>
      <c r="B326" s="34" t="s">
        <v>1850</v>
      </c>
      <c r="C326" s="11">
        <v>3.48</v>
      </c>
      <c r="D326" s="11">
        <v>3.48</v>
      </c>
      <c r="E326" s="36"/>
      <c r="F326" s="11"/>
      <c r="G326" s="11"/>
      <c r="H326" s="11"/>
      <c r="I326" s="11"/>
      <c r="J326" s="11"/>
      <c r="K326" s="11">
        <f t="shared" si="9"/>
        <v>139.2</v>
      </c>
    </row>
    <row r="327" spans="1:11" s="59" customFormat="1" ht="21.75" customHeight="1">
      <c r="A327" s="9">
        <v>305</v>
      </c>
      <c r="B327" s="34" t="s">
        <v>3823</v>
      </c>
      <c r="C327" s="11">
        <v>3.48</v>
      </c>
      <c r="D327" s="11">
        <v>3.48</v>
      </c>
      <c r="E327" s="36"/>
      <c r="F327" s="11"/>
      <c r="G327" s="11"/>
      <c r="H327" s="11"/>
      <c r="I327" s="11"/>
      <c r="J327" s="11"/>
      <c r="K327" s="11">
        <f t="shared" si="9"/>
        <v>139.2</v>
      </c>
    </row>
    <row r="328" spans="1:11" s="60" customFormat="1" ht="21.75" customHeight="1">
      <c r="A328" s="14"/>
      <c r="B328" s="15" t="s">
        <v>4269</v>
      </c>
      <c r="C328" s="17">
        <f>SUM(C304:C327)</f>
        <v>70.06</v>
      </c>
      <c r="D328" s="17">
        <f>SUM(D304:D327)</f>
        <v>70.06</v>
      </c>
      <c r="E328" s="38"/>
      <c r="F328" s="17"/>
      <c r="G328" s="17"/>
      <c r="H328" s="17"/>
      <c r="I328" s="17"/>
      <c r="J328" s="17"/>
      <c r="K328" s="17">
        <f>SUM(K304:K327)</f>
        <v>2802.3999999999996</v>
      </c>
    </row>
    <row r="329" spans="1:11" s="59" customFormat="1" ht="21.75" customHeight="1">
      <c r="A329" s="9">
        <v>306</v>
      </c>
      <c r="B329" s="34" t="s">
        <v>1839</v>
      </c>
      <c r="C329" s="11">
        <v>11.64</v>
      </c>
      <c r="D329" s="11">
        <v>11.64</v>
      </c>
      <c r="E329" s="36"/>
      <c r="F329" s="11"/>
      <c r="G329" s="11"/>
      <c r="H329" s="11"/>
      <c r="I329" s="11"/>
      <c r="J329" s="11"/>
      <c r="K329" s="11">
        <f t="shared" si="9"/>
        <v>465.6</v>
      </c>
    </row>
    <row r="330" spans="1:11" s="59" customFormat="1" ht="21.75" customHeight="1">
      <c r="A330" s="9">
        <v>307</v>
      </c>
      <c r="B330" s="34" t="s">
        <v>153</v>
      </c>
      <c r="C330" s="11">
        <v>3.1</v>
      </c>
      <c r="D330" s="11">
        <v>3.1</v>
      </c>
      <c r="E330" s="36"/>
      <c r="F330" s="11"/>
      <c r="G330" s="11"/>
      <c r="H330" s="11"/>
      <c r="I330" s="11"/>
      <c r="J330" s="11"/>
      <c r="K330" s="11">
        <f t="shared" si="9"/>
        <v>124</v>
      </c>
    </row>
    <row r="331" spans="1:11" s="59" customFormat="1" ht="21.75" customHeight="1">
      <c r="A331" s="9">
        <v>308</v>
      </c>
      <c r="B331" s="34" t="s">
        <v>1832</v>
      </c>
      <c r="C331" s="11">
        <v>2.78</v>
      </c>
      <c r="D331" s="11">
        <v>2.78</v>
      </c>
      <c r="E331" s="36"/>
      <c r="F331" s="11"/>
      <c r="G331" s="11"/>
      <c r="H331" s="11"/>
      <c r="I331" s="11"/>
      <c r="J331" s="11"/>
      <c r="K331" s="11">
        <f t="shared" si="9"/>
        <v>111.19999999999999</v>
      </c>
    </row>
    <row r="332" spans="1:11" s="59" customFormat="1" ht="21.75" customHeight="1">
      <c r="A332" s="9">
        <v>309</v>
      </c>
      <c r="B332" s="34" t="s">
        <v>156</v>
      </c>
      <c r="C332" s="11">
        <v>7.16</v>
      </c>
      <c r="D332" s="11">
        <v>7.16</v>
      </c>
      <c r="E332" s="36"/>
      <c r="F332" s="11"/>
      <c r="G332" s="11"/>
      <c r="H332" s="11"/>
      <c r="I332" s="11"/>
      <c r="J332" s="11"/>
      <c r="K332" s="11">
        <f t="shared" si="9"/>
        <v>286.4</v>
      </c>
    </row>
    <row r="333" spans="1:11" s="59" customFormat="1" ht="21.75" customHeight="1">
      <c r="A333" s="9">
        <v>310</v>
      </c>
      <c r="B333" s="34" t="s">
        <v>2502</v>
      </c>
      <c r="C333" s="11">
        <v>3.48</v>
      </c>
      <c r="D333" s="11">
        <v>3.48</v>
      </c>
      <c r="E333" s="36"/>
      <c r="F333" s="11"/>
      <c r="G333" s="11"/>
      <c r="H333" s="11"/>
      <c r="I333" s="11"/>
      <c r="J333" s="11"/>
      <c r="K333" s="11">
        <f t="shared" si="9"/>
        <v>139.2</v>
      </c>
    </row>
    <row r="334" spans="1:11" s="59" customFormat="1" ht="21.75" customHeight="1">
      <c r="A334" s="9">
        <v>311</v>
      </c>
      <c r="B334" s="34" t="s">
        <v>3319</v>
      </c>
      <c r="C334" s="11">
        <v>5.43</v>
      </c>
      <c r="D334" s="11">
        <v>5.43</v>
      </c>
      <c r="E334" s="36"/>
      <c r="F334" s="11"/>
      <c r="G334" s="11"/>
      <c r="H334" s="11"/>
      <c r="I334" s="11"/>
      <c r="J334" s="11"/>
      <c r="K334" s="11">
        <f aca="true" t="shared" si="10" ref="K334:K380">C334*40</f>
        <v>217.2</v>
      </c>
    </row>
    <row r="335" spans="1:11" s="59" customFormat="1" ht="21.75" customHeight="1">
      <c r="A335" s="9">
        <v>312</v>
      </c>
      <c r="B335" s="34" t="s">
        <v>2136</v>
      </c>
      <c r="C335" s="11">
        <v>0.78</v>
      </c>
      <c r="D335" s="11">
        <v>0.78</v>
      </c>
      <c r="E335" s="36"/>
      <c r="F335" s="11"/>
      <c r="G335" s="11"/>
      <c r="H335" s="11"/>
      <c r="I335" s="11"/>
      <c r="J335" s="11"/>
      <c r="K335" s="11">
        <f t="shared" si="10"/>
        <v>31.200000000000003</v>
      </c>
    </row>
    <row r="336" spans="1:11" s="59" customFormat="1" ht="21.75" customHeight="1">
      <c r="A336" s="9">
        <v>313</v>
      </c>
      <c r="B336" s="34" t="s">
        <v>147</v>
      </c>
      <c r="C336" s="11">
        <v>3.1</v>
      </c>
      <c r="D336" s="11">
        <v>3.1</v>
      </c>
      <c r="E336" s="36"/>
      <c r="F336" s="11"/>
      <c r="G336" s="11"/>
      <c r="H336" s="11"/>
      <c r="I336" s="11"/>
      <c r="J336" s="11"/>
      <c r="K336" s="11">
        <f t="shared" si="10"/>
        <v>124</v>
      </c>
    </row>
    <row r="337" spans="1:11" s="59" customFormat="1" ht="21.75" customHeight="1">
      <c r="A337" s="9">
        <v>314</v>
      </c>
      <c r="B337" s="34" t="s">
        <v>3843</v>
      </c>
      <c r="C337" s="11">
        <v>5.43</v>
      </c>
      <c r="D337" s="11">
        <v>5.43</v>
      </c>
      <c r="E337" s="36"/>
      <c r="F337" s="11"/>
      <c r="G337" s="11"/>
      <c r="H337" s="11"/>
      <c r="I337" s="11"/>
      <c r="J337" s="11"/>
      <c r="K337" s="11">
        <f t="shared" si="10"/>
        <v>217.2</v>
      </c>
    </row>
    <row r="338" spans="1:11" s="59" customFormat="1" ht="21.75" customHeight="1">
      <c r="A338" s="9">
        <v>315</v>
      </c>
      <c r="B338" s="34" t="s">
        <v>1851</v>
      </c>
      <c r="C338" s="11">
        <v>2.33</v>
      </c>
      <c r="D338" s="11">
        <v>2.33</v>
      </c>
      <c r="E338" s="36"/>
      <c r="F338" s="11"/>
      <c r="G338" s="11"/>
      <c r="H338" s="11"/>
      <c r="I338" s="11"/>
      <c r="J338" s="11"/>
      <c r="K338" s="11">
        <f t="shared" si="10"/>
        <v>93.2</v>
      </c>
    </row>
    <row r="339" spans="1:11" s="59" customFormat="1" ht="21.75" customHeight="1">
      <c r="A339" s="9">
        <v>316</v>
      </c>
      <c r="B339" s="34" t="s">
        <v>428</v>
      </c>
      <c r="C339" s="11">
        <v>1.39</v>
      </c>
      <c r="D339" s="11">
        <v>1.39</v>
      </c>
      <c r="E339" s="36"/>
      <c r="F339" s="11"/>
      <c r="G339" s="11"/>
      <c r="H339" s="11"/>
      <c r="I339" s="11"/>
      <c r="J339" s="11"/>
      <c r="K339" s="11">
        <f t="shared" si="10"/>
        <v>55.599999999999994</v>
      </c>
    </row>
    <row r="340" spans="1:11" s="59" customFormat="1" ht="21.75" customHeight="1">
      <c r="A340" s="9">
        <v>317</v>
      </c>
      <c r="B340" s="34" t="s">
        <v>3844</v>
      </c>
      <c r="C340" s="11">
        <v>1.39</v>
      </c>
      <c r="D340" s="11">
        <v>1.39</v>
      </c>
      <c r="E340" s="36"/>
      <c r="F340" s="11"/>
      <c r="G340" s="11"/>
      <c r="H340" s="11"/>
      <c r="I340" s="11"/>
      <c r="J340" s="11"/>
      <c r="K340" s="11">
        <f t="shared" si="10"/>
        <v>55.599999999999994</v>
      </c>
    </row>
    <row r="341" spans="1:11" s="59" customFormat="1" ht="21.75" customHeight="1">
      <c r="A341" s="9">
        <v>318</v>
      </c>
      <c r="B341" s="34" t="s">
        <v>3316</v>
      </c>
      <c r="C341" s="11">
        <v>3.1</v>
      </c>
      <c r="D341" s="11">
        <v>3.1</v>
      </c>
      <c r="E341" s="36"/>
      <c r="F341" s="11"/>
      <c r="G341" s="11"/>
      <c r="H341" s="11"/>
      <c r="I341" s="11"/>
      <c r="J341" s="11"/>
      <c r="K341" s="11">
        <f t="shared" si="10"/>
        <v>124</v>
      </c>
    </row>
    <row r="342" spans="1:11" s="59" customFormat="1" ht="21.75" customHeight="1">
      <c r="A342" s="9">
        <v>319</v>
      </c>
      <c r="B342" s="34" t="s">
        <v>1512</v>
      </c>
      <c r="C342" s="11">
        <v>5.43</v>
      </c>
      <c r="D342" s="11">
        <v>5.43</v>
      </c>
      <c r="E342" s="36"/>
      <c r="F342" s="11"/>
      <c r="G342" s="11"/>
      <c r="H342" s="11"/>
      <c r="I342" s="11"/>
      <c r="J342" s="11"/>
      <c r="K342" s="11">
        <f t="shared" si="10"/>
        <v>217.2</v>
      </c>
    </row>
    <row r="343" spans="1:11" s="59" customFormat="1" ht="21.75" customHeight="1">
      <c r="A343" s="9">
        <v>320</v>
      </c>
      <c r="B343" s="34" t="s">
        <v>2507</v>
      </c>
      <c r="C343" s="11">
        <v>0.77</v>
      </c>
      <c r="D343" s="11">
        <v>0.77</v>
      </c>
      <c r="E343" s="36"/>
      <c r="F343" s="11"/>
      <c r="G343" s="11"/>
      <c r="H343" s="11"/>
      <c r="I343" s="11"/>
      <c r="J343" s="11"/>
      <c r="K343" s="11">
        <f t="shared" si="10"/>
        <v>30.8</v>
      </c>
    </row>
    <row r="344" spans="1:11" s="59" customFormat="1" ht="21.75" customHeight="1">
      <c r="A344" s="9">
        <v>321</v>
      </c>
      <c r="B344" s="34" t="s">
        <v>3845</v>
      </c>
      <c r="C344" s="11">
        <v>2.33</v>
      </c>
      <c r="D344" s="11">
        <v>2.33</v>
      </c>
      <c r="E344" s="36"/>
      <c r="F344" s="11"/>
      <c r="G344" s="11"/>
      <c r="H344" s="11"/>
      <c r="I344" s="11"/>
      <c r="J344" s="11"/>
      <c r="K344" s="11">
        <f t="shared" si="10"/>
        <v>93.2</v>
      </c>
    </row>
    <row r="345" spans="1:11" s="59" customFormat="1" ht="21.75" customHeight="1">
      <c r="A345" s="9">
        <v>322</v>
      </c>
      <c r="B345" s="34" t="s">
        <v>3317</v>
      </c>
      <c r="C345" s="11">
        <v>2.33</v>
      </c>
      <c r="D345" s="11">
        <v>2.33</v>
      </c>
      <c r="E345" s="36"/>
      <c r="F345" s="11"/>
      <c r="G345" s="11"/>
      <c r="H345" s="11"/>
      <c r="I345" s="11"/>
      <c r="J345" s="11"/>
      <c r="K345" s="11">
        <f t="shared" si="10"/>
        <v>93.2</v>
      </c>
    </row>
    <row r="346" spans="1:11" s="59" customFormat="1" ht="21.75" customHeight="1">
      <c r="A346" s="9">
        <v>323</v>
      </c>
      <c r="B346" s="34" t="s">
        <v>3820</v>
      </c>
      <c r="C346" s="11">
        <v>1.55</v>
      </c>
      <c r="D346" s="11">
        <v>1.55</v>
      </c>
      <c r="E346" s="36"/>
      <c r="F346" s="11"/>
      <c r="G346" s="11"/>
      <c r="H346" s="11"/>
      <c r="I346" s="11"/>
      <c r="J346" s="11"/>
      <c r="K346" s="11">
        <f t="shared" si="10"/>
        <v>62</v>
      </c>
    </row>
    <row r="347" spans="1:11" s="59" customFormat="1" ht="21.75" customHeight="1">
      <c r="A347" s="9">
        <v>324</v>
      </c>
      <c r="B347" s="34" t="s">
        <v>1511</v>
      </c>
      <c r="C347" s="11">
        <v>4.66</v>
      </c>
      <c r="D347" s="11">
        <v>4.66</v>
      </c>
      <c r="E347" s="36"/>
      <c r="F347" s="11"/>
      <c r="G347" s="11"/>
      <c r="H347" s="11"/>
      <c r="I347" s="11"/>
      <c r="J347" s="11"/>
      <c r="K347" s="11">
        <f t="shared" si="10"/>
        <v>186.4</v>
      </c>
    </row>
    <row r="348" spans="1:11" s="59" customFormat="1" ht="21.75" customHeight="1">
      <c r="A348" s="9">
        <v>325</v>
      </c>
      <c r="B348" s="34" t="s">
        <v>3035</v>
      </c>
      <c r="C348" s="11">
        <v>4.66</v>
      </c>
      <c r="D348" s="11">
        <v>4.66</v>
      </c>
      <c r="E348" s="36"/>
      <c r="F348" s="11"/>
      <c r="G348" s="11"/>
      <c r="H348" s="11"/>
      <c r="I348" s="11"/>
      <c r="J348" s="11"/>
      <c r="K348" s="11">
        <f t="shared" si="10"/>
        <v>186.4</v>
      </c>
    </row>
    <row r="349" spans="1:11" s="59" customFormat="1" ht="21.75" customHeight="1">
      <c r="A349" s="9">
        <v>326</v>
      </c>
      <c r="B349" s="34" t="s">
        <v>3640</v>
      </c>
      <c r="C349" s="11">
        <v>5.43</v>
      </c>
      <c r="D349" s="11">
        <v>5.43</v>
      </c>
      <c r="E349" s="36"/>
      <c r="F349" s="11"/>
      <c r="G349" s="11"/>
      <c r="H349" s="11"/>
      <c r="I349" s="11"/>
      <c r="J349" s="11"/>
      <c r="K349" s="11">
        <f t="shared" si="10"/>
        <v>217.2</v>
      </c>
    </row>
    <row r="350" spans="1:11" s="59" customFormat="1" ht="21.75" customHeight="1">
      <c r="A350" s="9">
        <v>327</v>
      </c>
      <c r="B350" s="34" t="s">
        <v>1923</v>
      </c>
      <c r="C350" s="11">
        <v>1.55</v>
      </c>
      <c r="D350" s="11">
        <v>1.55</v>
      </c>
      <c r="E350" s="36"/>
      <c r="F350" s="11"/>
      <c r="G350" s="11"/>
      <c r="H350" s="11"/>
      <c r="I350" s="11"/>
      <c r="J350" s="11"/>
      <c r="K350" s="11">
        <f t="shared" si="10"/>
        <v>62</v>
      </c>
    </row>
    <row r="351" spans="1:11" s="59" customFormat="1" ht="21.75" customHeight="1">
      <c r="A351" s="9">
        <v>328</v>
      </c>
      <c r="B351" s="34" t="s">
        <v>1857</v>
      </c>
      <c r="C351" s="11">
        <v>0.7</v>
      </c>
      <c r="D351" s="11">
        <v>0.7</v>
      </c>
      <c r="E351" s="36"/>
      <c r="F351" s="11"/>
      <c r="G351" s="11"/>
      <c r="H351" s="11"/>
      <c r="I351" s="11"/>
      <c r="J351" s="11"/>
      <c r="K351" s="11">
        <f t="shared" si="10"/>
        <v>28</v>
      </c>
    </row>
    <row r="352" spans="1:11" s="59" customFormat="1" ht="21.75" customHeight="1">
      <c r="A352" s="9">
        <v>329</v>
      </c>
      <c r="B352" s="34" t="s">
        <v>886</v>
      </c>
      <c r="C352" s="11">
        <v>3.1</v>
      </c>
      <c r="D352" s="11">
        <v>3.1</v>
      </c>
      <c r="E352" s="36"/>
      <c r="F352" s="11"/>
      <c r="G352" s="11"/>
      <c r="H352" s="11"/>
      <c r="I352" s="11"/>
      <c r="J352" s="11"/>
      <c r="K352" s="11">
        <f t="shared" si="10"/>
        <v>124</v>
      </c>
    </row>
    <row r="353" spans="1:11" s="60" customFormat="1" ht="21.75" customHeight="1">
      <c r="A353" s="14"/>
      <c r="B353" s="15" t="s">
        <v>4269</v>
      </c>
      <c r="C353" s="17">
        <f>SUM(C329:C352)</f>
        <v>83.62</v>
      </c>
      <c r="D353" s="17">
        <f>SUM(D329:D352)</f>
        <v>83.62</v>
      </c>
      <c r="E353" s="38"/>
      <c r="F353" s="17"/>
      <c r="G353" s="17"/>
      <c r="H353" s="17"/>
      <c r="I353" s="17"/>
      <c r="J353" s="17"/>
      <c r="K353" s="17">
        <f>SUM(K329:K352)</f>
        <v>3344.7999999999997</v>
      </c>
    </row>
    <row r="354" spans="1:11" s="59" customFormat="1" ht="21.75" customHeight="1">
      <c r="A354" s="9">
        <v>330</v>
      </c>
      <c r="B354" s="34" t="s">
        <v>1924</v>
      </c>
      <c r="C354" s="11">
        <v>3.88</v>
      </c>
      <c r="D354" s="11">
        <v>3.88</v>
      </c>
      <c r="E354" s="36"/>
      <c r="F354" s="11"/>
      <c r="G354" s="11"/>
      <c r="H354" s="11"/>
      <c r="I354" s="11"/>
      <c r="J354" s="11"/>
      <c r="K354" s="11">
        <f t="shared" si="10"/>
        <v>155.2</v>
      </c>
    </row>
    <row r="355" spans="1:11" s="59" customFormat="1" ht="21.75" customHeight="1">
      <c r="A355" s="9">
        <v>331</v>
      </c>
      <c r="B355" s="34" t="s">
        <v>2137</v>
      </c>
      <c r="C355" s="11">
        <v>3.85</v>
      </c>
      <c r="D355" s="11">
        <v>3.85</v>
      </c>
      <c r="E355" s="36"/>
      <c r="F355" s="11"/>
      <c r="G355" s="11"/>
      <c r="H355" s="11"/>
      <c r="I355" s="11"/>
      <c r="J355" s="11"/>
      <c r="K355" s="11">
        <f t="shared" si="10"/>
        <v>154</v>
      </c>
    </row>
    <row r="356" spans="1:11" s="59" customFormat="1" ht="21.75" customHeight="1">
      <c r="A356" s="9">
        <v>332</v>
      </c>
      <c r="B356" s="26" t="s">
        <v>2138</v>
      </c>
      <c r="C356" s="11">
        <v>2.33</v>
      </c>
      <c r="D356" s="11">
        <v>2.33</v>
      </c>
      <c r="E356" s="36"/>
      <c r="F356" s="11"/>
      <c r="G356" s="11"/>
      <c r="H356" s="11"/>
      <c r="I356" s="11"/>
      <c r="J356" s="11"/>
      <c r="K356" s="11">
        <f t="shared" si="10"/>
        <v>93.2</v>
      </c>
    </row>
    <row r="357" spans="1:11" s="59" customFormat="1" ht="21.75" customHeight="1">
      <c r="A357" s="9">
        <v>333</v>
      </c>
      <c r="B357" s="34" t="s">
        <v>1833</v>
      </c>
      <c r="C357" s="11">
        <v>0.7</v>
      </c>
      <c r="D357" s="11">
        <v>0.7</v>
      </c>
      <c r="E357" s="36"/>
      <c r="F357" s="11"/>
      <c r="G357" s="11"/>
      <c r="H357" s="11"/>
      <c r="I357" s="11"/>
      <c r="J357" s="11"/>
      <c r="K357" s="11">
        <f t="shared" si="10"/>
        <v>28</v>
      </c>
    </row>
    <row r="358" spans="1:11" s="59" customFormat="1" ht="21.75" customHeight="1">
      <c r="A358" s="9">
        <v>334</v>
      </c>
      <c r="B358" s="34" t="s">
        <v>433</v>
      </c>
      <c r="C358" s="11">
        <v>3.1</v>
      </c>
      <c r="D358" s="11">
        <v>3.1</v>
      </c>
      <c r="E358" s="36"/>
      <c r="F358" s="11"/>
      <c r="G358" s="11"/>
      <c r="H358" s="11"/>
      <c r="I358" s="11"/>
      <c r="J358" s="11"/>
      <c r="K358" s="11">
        <f t="shared" si="10"/>
        <v>124</v>
      </c>
    </row>
    <row r="359" spans="1:11" s="59" customFormat="1" ht="21.75" customHeight="1">
      <c r="A359" s="9">
        <v>335</v>
      </c>
      <c r="B359" s="34" t="s">
        <v>3846</v>
      </c>
      <c r="C359" s="11">
        <v>2.09</v>
      </c>
      <c r="D359" s="11">
        <v>2.09</v>
      </c>
      <c r="E359" s="36"/>
      <c r="F359" s="11"/>
      <c r="G359" s="11"/>
      <c r="H359" s="11"/>
      <c r="I359" s="11"/>
      <c r="J359" s="11"/>
      <c r="K359" s="11">
        <f t="shared" si="10"/>
        <v>83.6</v>
      </c>
    </row>
    <row r="360" spans="1:11" s="59" customFormat="1" ht="21.75" customHeight="1">
      <c r="A360" s="9">
        <v>336</v>
      </c>
      <c r="B360" s="34" t="s">
        <v>1223</v>
      </c>
      <c r="C360" s="11">
        <v>1.55</v>
      </c>
      <c r="D360" s="11">
        <v>1.55</v>
      </c>
      <c r="E360" s="36"/>
      <c r="F360" s="11"/>
      <c r="G360" s="11"/>
      <c r="H360" s="11"/>
      <c r="I360" s="11"/>
      <c r="J360" s="11"/>
      <c r="K360" s="11">
        <f t="shared" si="10"/>
        <v>62</v>
      </c>
    </row>
    <row r="361" spans="1:11" s="59" customFormat="1" ht="21.75" customHeight="1">
      <c r="A361" s="9">
        <v>337</v>
      </c>
      <c r="B361" s="34" t="s">
        <v>2626</v>
      </c>
      <c r="C361" s="11">
        <v>1.39</v>
      </c>
      <c r="D361" s="11">
        <v>1.39</v>
      </c>
      <c r="E361" s="36"/>
      <c r="F361" s="11"/>
      <c r="G361" s="11"/>
      <c r="H361" s="11"/>
      <c r="I361" s="11"/>
      <c r="J361" s="11"/>
      <c r="K361" s="11">
        <f t="shared" si="10"/>
        <v>55.599999999999994</v>
      </c>
    </row>
    <row r="362" spans="1:11" s="59" customFormat="1" ht="21.75" customHeight="1">
      <c r="A362" s="9">
        <v>338</v>
      </c>
      <c r="B362" s="34" t="s">
        <v>2503</v>
      </c>
      <c r="C362" s="11">
        <v>3.1</v>
      </c>
      <c r="D362" s="11">
        <v>3.1</v>
      </c>
      <c r="E362" s="36"/>
      <c r="F362" s="11"/>
      <c r="G362" s="11"/>
      <c r="H362" s="11"/>
      <c r="I362" s="11"/>
      <c r="J362" s="11"/>
      <c r="K362" s="11">
        <f t="shared" si="10"/>
        <v>124</v>
      </c>
    </row>
    <row r="363" spans="1:11" s="59" customFormat="1" ht="21.75" customHeight="1">
      <c r="A363" s="9">
        <v>339</v>
      </c>
      <c r="B363" s="34" t="s">
        <v>895</v>
      </c>
      <c r="C363" s="11">
        <v>2.33</v>
      </c>
      <c r="D363" s="11">
        <v>2.33</v>
      </c>
      <c r="E363" s="36"/>
      <c r="F363" s="11"/>
      <c r="G363" s="11"/>
      <c r="H363" s="11"/>
      <c r="I363" s="11"/>
      <c r="J363" s="11"/>
      <c r="K363" s="11">
        <f t="shared" si="10"/>
        <v>93.2</v>
      </c>
    </row>
    <row r="364" spans="1:11" s="59" customFormat="1" ht="21.75" customHeight="1">
      <c r="A364" s="9">
        <v>340</v>
      </c>
      <c r="B364" s="34" t="s">
        <v>3994</v>
      </c>
      <c r="C364" s="11">
        <v>3.88</v>
      </c>
      <c r="D364" s="11">
        <v>3.88</v>
      </c>
      <c r="E364" s="36"/>
      <c r="F364" s="11"/>
      <c r="G364" s="11"/>
      <c r="H364" s="11"/>
      <c r="I364" s="11"/>
      <c r="J364" s="11"/>
      <c r="K364" s="11">
        <f t="shared" si="10"/>
        <v>155.2</v>
      </c>
    </row>
    <row r="365" spans="1:11" s="59" customFormat="1" ht="21.75" customHeight="1">
      <c r="A365" s="9">
        <v>341</v>
      </c>
      <c r="B365" s="34" t="s">
        <v>3995</v>
      </c>
      <c r="C365" s="11">
        <v>4.66</v>
      </c>
      <c r="D365" s="11">
        <v>4.66</v>
      </c>
      <c r="E365" s="36"/>
      <c r="F365" s="11"/>
      <c r="G365" s="11"/>
      <c r="H365" s="11"/>
      <c r="I365" s="11"/>
      <c r="J365" s="11"/>
      <c r="K365" s="11">
        <f t="shared" si="10"/>
        <v>186.4</v>
      </c>
    </row>
    <row r="366" spans="1:11" s="59" customFormat="1" ht="21.75" customHeight="1">
      <c r="A366" s="9">
        <v>342</v>
      </c>
      <c r="B366" s="34" t="s">
        <v>3038</v>
      </c>
      <c r="C366" s="11">
        <v>1.55</v>
      </c>
      <c r="D366" s="11">
        <v>1.55</v>
      </c>
      <c r="E366" s="36"/>
      <c r="F366" s="11"/>
      <c r="G366" s="11"/>
      <c r="H366" s="11"/>
      <c r="I366" s="11"/>
      <c r="J366" s="11"/>
      <c r="K366" s="11">
        <f t="shared" si="10"/>
        <v>62</v>
      </c>
    </row>
    <row r="367" spans="1:11" s="59" customFormat="1" ht="21.75" customHeight="1">
      <c r="A367" s="9">
        <v>343</v>
      </c>
      <c r="B367" s="34" t="s">
        <v>893</v>
      </c>
      <c r="C367" s="11">
        <v>2.78</v>
      </c>
      <c r="D367" s="11">
        <v>2.78</v>
      </c>
      <c r="E367" s="36"/>
      <c r="F367" s="11"/>
      <c r="G367" s="11"/>
      <c r="H367" s="11"/>
      <c r="I367" s="11"/>
      <c r="J367" s="11"/>
      <c r="K367" s="11">
        <f t="shared" si="10"/>
        <v>111.19999999999999</v>
      </c>
    </row>
    <row r="368" spans="1:11" s="59" customFormat="1" ht="21.75" customHeight="1">
      <c r="A368" s="9">
        <v>344</v>
      </c>
      <c r="B368" s="34" t="s">
        <v>891</v>
      </c>
      <c r="C368" s="11">
        <v>2.78</v>
      </c>
      <c r="D368" s="11">
        <v>2.78</v>
      </c>
      <c r="E368" s="36"/>
      <c r="F368" s="11"/>
      <c r="G368" s="11"/>
      <c r="H368" s="11"/>
      <c r="I368" s="11"/>
      <c r="J368" s="11"/>
      <c r="K368" s="11">
        <f t="shared" si="10"/>
        <v>111.19999999999999</v>
      </c>
    </row>
    <row r="369" spans="1:11" s="59" customFormat="1" ht="21.75" customHeight="1">
      <c r="A369" s="9">
        <v>345</v>
      </c>
      <c r="B369" s="34" t="s">
        <v>2627</v>
      </c>
      <c r="C369" s="11">
        <v>2.78</v>
      </c>
      <c r="D369" s="11">
        <v>2.78</v>
      </c>
      <c r="E369" s="36"/>
      <c r="F369" s="11"/>
      <c r="G369" s="11"/>
      <c r="H369" s="11"/>
      <c r="I369" s="11"/>
      <c r="J369" s="11"/>
      <c r="K369" s="11">
        <f t="shared" si="10"/>
        <v>111.19999999999999</v>
      </c>
    </row>
    <row r="370" spans="1:11" s="59" customFormat="1" ht="21.75" customHeight="1">
      <c r="A370" s="9">
        <v>346</v>
      </c>
      <c r="B370" s="34" t="s">
        <v>2139</v>
      </c>
      <c r="C370" s="11">
        <v>5.57</v>
      </c>
      <c r="D370" s="11">
        <v>5.57</v>
      </c>
      <c r="E370" s="36"/>
      <c r="F370" s="11"/>
      <c r="G370" s="11"/>
      <c r="H370" s="11"/>
      <c r="I370" s="11"/>
      <c r="J370" s="11"/>
      <c r="K370" s="11">
        <f t="shared" si="10"/>
        <v>222.8</v>
      </c>
    </row>
    <row r="371" spans="1:11" s="59" customFormat="1" ht="21.75" customHeight="1">
      <c r="A371" s="9">
        <v>347</v>
      </c>
      <c r="B371" s="34" t="s">
        <v>3817</v>
      </c>
      <c r="C371" s="11">
        <v>4.18</v>
      </c>
      <c r="D371" s="11">
        <v>4.18</v>
      </c>
      <c r="E371" s="36"/>
      <c r="F371" s="11"/>
      <c r="G371" s="11"/>
      <c r="H371" s="11"/>
      <c r="I371" s="11"/>
      <c r="J371" s="11"/>
      <c r="K371" s="11">
        <f t="shared" si="10"/>
        <v>167.2</v>
      </c>
    </row>
    <row r="372" spans="1:11" s="59" customFormat="1" ht="21.75" customHeight="1">
      <c r="A372" s="9">
        <v>348</v>
      </c>
      <c r="B372" s="34" t="s">
        <v>1830</v>
      </c>
      <c r="C372" s="11">
        <v>2.33</v>
      </c>
      <c r="D372" s="11">
        <v>2.33</v>
      </c>
      <c r="E372" s="36"/>
      <c r="F372" s="11"/>
      <c r="G372" s="11"/>
      <c r="H372" s="11"/>
      <c r="I372" s="11"/>
      <c r="J372" s="11"/>
      <c r="K372" s="11">
        <f t="shared" si="10"/>
        <v>93.2</v>
      </c>
    </row>
    <row r="373" spans="1:11" s="59" customFormat="1" ht="21.75" customHeight="1">
      <c r="A373" s="9">
        <v>349</v>
      </c>
      <c r="B373" s="34" t="s">
        <v>3318</v>
      </c>
      <c r="C373" s="11">
        <v>2.09</v>
      </c>
      <c r="D373" s="11">
        <v>2.09</v>
      </c>
      <c r="E373" s="36"/>
      <c r="F373" s="11"/>
      <c r="G373" s="11"/>
      <c r="H373" s="11"/>
      <c r="I373" s="11"/>
      <c r="J373" s="11"/>
      <c r="K373" s="11">
        <f t="shared" si="10"/>
        <v>83.6</v>
      </c>
    </row>
    <row r="374" spans="1:11" s="59" customFormat="1" ht="21.75" customHeight="1">
      <c r="A374" s="9">
        <v>350</v>
      </c>
      <c r="B374" s="34" t="s">
        <v>3314</v>
      </c>
      <c r="C374" s="11">
        <v>4.2</v>
      </c>
      <c r="D374" s="11">
        <v>4.2</v>
      </c>
      <c r="E374" s="36"/>
      <c r="F374" s="11"/>
      <c r="G374" s="11"/>
      <c r="H374" s="11"/>
      <c r="I374" s="11"/>
      <c r="J374" s="11"/>
      <c r="K374" s="11">
        <f t="shared" si="10"/>
        <v>168</v>
      </c>
    </row>
    <row r="375" spans="1:11" s="59" customFormat="1" ht="21.75" customHeight="1">
      <c r="A375" s="9">
        <v>351</v>
      </c>
      <c r="B375" s="34" t="s">
        <v>2140</v>
      </c>
      <c r="C375" s="11">
        <v>3.88</v>
      </c>
      <c r="D375" s="11">
        <v>3.88</v>
      </c>
      <c r="E375" s="36"/>
      <c r="F375" s="11"/>
      <c r="G375" s="11"/>
      <c r="H375" s="11"/>
      <c r="I375" s="11"/>
      <c r="J375" s="11"/>
      <c r="K375" s="11">
        <f t="shared" si="10"/>
        <v>155.2</v>
      </c>
    </row>
    <row r="376" spans="1:11" s="59" customFormat="1" ht="21.75" customHeight="1">
      <c r="A376" s="9">
        <v>352</v>
      </c>
      <c r="B376" s="34" t="s">
        <v>431</v>
      </c>
      <c r="C376" s="11">
        <v>4.17</v>
      </c>
      <c r="D376" s="11">
        <v>4.17</v>
      </c>
      <c r="E376" s="36"/>
      <c r="F376" s="11"/>
      <c r="G376" s="11"/>
      <c r="H376" s="11"/>
      <c r="I376" s="11"/>
      <c r="J376" s="11"/>
      <c r="K376" s="11">
        <f t="shared" si="10"/>
        <v>166.8</v>
      </c>
    </row>
    <row r="377" spans="1:11" s="59" customFormat="1" ht="21.75" customHeight="1">
      <c r="A377" s="9">
        <v>353</v>
      </c>
      <c r="B377" s="34" t="s">
        <v>3655</v>
      </c>
      <c r="C377" s="11">
        <v>1.39</v>
      </c>
      <c r="D377" s="11">
        <v>1.39</v>
      </c>
      <c r="E377" s="36"/>
      <c r="F377" s="11"/>
      <c r="G377" s="11"/>
      <c r="H377" s="11"/>
      <c r="I377" s="11"/>
      <c r="J377" s="11"/>
      <c r="K377" s="11">
        <f t="shared" si="10"/>
        <v>55.599999999999994</v>
      </c>
    </row>
    <row r="378" spans="1:11" s="60" customFormat="1" ht="21.75" customHeight="1">
      <c r="A378" s="14"/>
      <c r="B378" s="15" t="s">
        <v>4269</v>
      </c>
      <c r="C378" s="17">
        <f>SUM(C354:C377)</f>
        <v>70.56</v>
      </c>
      <c r="D378" s="17">
        <f>SUM(D354:D377)</f>
        <v>70.56</v>
      </c>
      <c r="E378" s="38"/>
      <c r="F378" s="17"/>
      <c r="G378" s="17"/>
      <c r="H378" s="17"/>
      <c r="I378" s="17"/>
      <c r="J378" s="17"/>
      <c r="K378" s="17">
        <f>SUM(K354:K377)</f>
        <v>2822.3999999999996</v>
      </c>
    </row>
    <row r="379" spans="1:11" s="59" customFormat="1" ht="20.25" customHeight="1">
      <c r="A379" s="9">
        <v>354</v>
      </c>
      <c r="B379" s="34" t="s">
        <v>1826</v>
      </c>
      <c r="C379" s="11">
        <v>6.95</v>
      </c>
      <c r="D379" s="11">
        <v>6.95</v>
      </c>
      <c r="E379" s="36"/>
      <c r="F379" s="11"/>
      <c r="G379" s="11"/>
      <c r="H379" s="11"/>
      <c r="I379" s="11"/>
      <c r="J379" s="11"/>
      <c r="K379" s="11">
        <f t="shared" si="10"/>
        <v>278</v>
      </c>
    </row>
    <row r="380" spans="1:11" s="59" customFormat="1" ht="20.25" customHeight="1">
      <c r="A380" s="9">
        <v>355</v>
      </c>
      <c r="B380" s="34" t="s">
        <v>2141</v>
      </c>
      <c r="C380" s="11">
        <v>2.09</v>
      </c>
      <c r="D380" s="11">
        <v>2.09</v>
      </c>
      <c r="E380" s="36"/>
      <c r="F380" s="11"/>
      <c r="G380" s="11"/>
      <c r="H380" s="11"/>
      <c r="I380" s="11"/>
      <c r="J380" s="11"/>
      <c r="K380" s="11">
        <f t="shared" si="10"/>
        <v>83.6</v>
      </c>
    </row>
    <row r="381" spans="1:11" s="59" customFormat="1" ht="20.25" customHeight="1">
      <c r="A381" s="9">
        <v>356</v>
      </c>
      <c r="B381" s="34" t="s">
        <v>890</v>
      </c>
      <c r="C381" s="11">
        <v>3.48</v>
      </c>
      <c r="D381" s="11">
        <v>3.48</v>
      </c>
      <c r="E381" s="36"/>
      <c r="F381" s="11"/>
      <c r="G381" s="11"/>
      <c r="H381" s="11"/>
      <c r="I381" s="11"/>
      <c r="J381" s="11"/>
      <c r="K381" s="11">
        <f aca="true" t="shared" si="11" ref="K381:K421">C381*40</f>
        <v>139.2</v>
      </c>
    </row>
    <row r="382" spans="1:11" s="59" customFormat="1" ht="20.25" customHeight="1">
      <c r="A382" s="9">
        <v>357</v>
      </c>
      <c r="B382" s="34" t="s">
        <v>3034</v>
      </c>
      <c r="C382" s="11">
        <v>4.18</v>
      </c>
      <c r="D382" s="11">
        <v>4.18</v>
      </c>
      <c r="E382" s="36"/>
      <c r="F382" s="11"/>
      <c r="G382" s="11"/>
      <c r="H382" s="11"/>
      <c r="I382" s="11"/>
      <c r="J382" s="11"/>
      <c r="K382" s="11">
        <f t="shared" si="11"/>
        <v>167.2</v>
      </c>
    </row>
    <row r="383" spans="1:11" s="59" customFormat="1" ht="20.25" customHeight="1">
      <c r="A383" s="9">
        <v>358</v>
      </c>
      <c r="B383" s="34" t="s">
        <v>3847</v>
      </c>
      <c r="C383" s="11">
        <v>3.88</v>
      </c>
      <c r="D383" s="11">
        <v>3.88</v>
      </c>
      <c r="E383" s="36"/>
      <c r="F383" s="11"/>
      <c r="G383" s="11"/>
      <c r="H383" s="11"/>
      <c r="I383" s="11"/>
      <c r="J383" s="11"/>
      <c r="K383" s="11">
        <f t="shared" si="11"/>
        <v>155.2</v>
      </c>
    </row>
    <row r="384" spans="1:11" s="59" customFormat="1" ht="20.25" customHeight="1">
      <c r="A384" s="9">
        <v>359</v>
      </c>
      <c r="B384" s="34" t="s">
        <v>1295</v>
      </c>
      <c r="C384" s="11">
        <v>5.57</v>
      </c>
      <c r="D384" s="11">
        <v>5.57</v>
      </c>
      <c r="E384" s="36"/>
      <c r="F384" s="11"/>
      <c r="G384" s="11"/>
      <c r="H384" s="11"/>
      <c r="I384" s="11"/>
      <c r="J384" s="11"/>
      <c r="K384" s="11">
        <f t="shared" si="11"/>
        <v>222.8</v>
      </c>
    </row>
    <row r="385" spans="1:11" s="59" customFormat="1" ht="20.25" customHeight="1">
      <c r="A385" s="9">
        <v>360</v>
      </c>
      <c r="B385" s="34" t="s">
        <v>2629</v>
      </c>
      <c r="C385" s="11">
        <v>2.78</v>
      </c>
      <c r="D385" s="11">
        <v>2.78</v>
      </c>
      <c r="E385" s="36"/>
      <c r="F385" s="11"/>
      <c r="G385" s="11"/>
      <c r="H385" s="11"/>
      <c r="I385" s="11"/>
      <c r="J385" s="11"/>
      <c r="K385" s="11">
        <f t="shared" si="11"/>
        <v>111.19999999999999</v>
      </c>
    </row>
    <row r="386" spans="1:11" s="59" customFormat="1" ht="20.25" customHeight="1">
      <c r="A386" s="9">
        <v>361</v>
      </c>
      <c r="B386" s="34" t="s">
        <v>429</v>
      </c>
      <c r="C386" s="11">
        <v>1.39</v>
      </c>
      <c r="D386" s="11">
        <v>1.39</v>
      </c>
      <c r="E386" s="36"/>
      <c r="F386" s="11"/>
      <c r="G386" s="11"/>
      <c r="H386" s="11"/>
      <c r="I386" s="11"/>
      <c r="J386" s="11"/>
      <c r="K386" s="11">
        <f t="shared" si="11"/>
        <v>55.599999999999994</v>
      </c>
    </row>
    <row r="387" spans="1:11" s="59" customFormat="1" ht="20.25" customHeight="1">
      <c r="A387" s="9">
        <v>362</v>
      </c>
      <c r="B387" s="34" t="s">
        <v>3821</v>
      </c>
      <c r="C387" s="11">
        <v>6.26</v>
      </c>
      <c r="D387" s="11">
        <v>6.26</v>
      </c>
      <c r="E387" s="36"/>
      <c r="F387" s="11"/>
      <c r="G387" s="11"/>
      <c r="H387" s="11"/>
      <c r="I387" s="11"/>
      <c r="J387" s="11"/>
      <c r="K387" s="11">
        <f t="shared" si="11"/>
        <v>250.39999999999998</v>
      </c>
    </row>
    <row r="388" spans="1:11" s="59" customFormat="1" ht="20.25" customHeight="1">
      <c r="A388" s="9">
        <v>363</v>
      </c>
      <c r="B388" s="34" t="s">
        <v>3638</v>
      </c>
      <c r="C388" s="11">
        <v>2.09</v>
      </c>
      <c r="D388" s="11">
        <v>2.09</v>
      </c>
      <c r="E388" s="36"/>
      <c r="F388" s="11"/>
      <c r="G388" s="11"/>
      <c r="H388" s="11"/>
      <c r="I388" s="11"/>
      <c r="J388" s="11"/>
      <c r="K388" s="11">
        <f t="shared" si="11"/>
        <v>83.6</v>
      </c>
    </row>
    <row r="389" spans="1:11" s="59" customFormat="1" ht="20.25" customHeight="1">
      <c r="A389" s="9">
        <v>364</v>
      </c>
      <c r="B389" s="34" t="s">
        <v>1510</v>
      </c>
      <c r="C389" s="11">
        <v>1.55</v>
      </c>
      <c r="D389" s="11">
        <v>1.55</v>
      </c>
      <c r="E389" s="36"/>
      <c r="F389" s="11"/>
      <c r="G389" s="11"/>
      <c r="H389" s="11"/>
      <c r="I389" s="11"/>
      <c r="J389" s="11"/>
      <c r="K389" s="11">
        <f t="shared" si="11"/>
        <v>62</v>
      </c>
    </row>
    <row r="390" spans="1:11" s="59" customFormat="1" ht="20.25" customHeight="1">
      <c r="A390" s="9">
        <v>365</v>
      </c>
      <c r="B390" s="34" t="s">
        <v>3641</v>
      </c>
      <c r="C390" s="11">
        <v>7.43</v>
      </c>
      <c r="D390" s="11">
        <v>7.43</v>
      </c>
      <c r="E390" s="36"/>
      <c r="F390" s="11"/>
      <c r="G390" s="11"/>
      <c r="H390" s="11"/>
      <c r="I390" s="11"/>
      <c r="J390" s="11"/>
      <c r="K390" s="11">
        <f t="shared" si="11"/>
        <v>297.2</v>
      </c>
    </row>
    <row r="391" spans="1:11" s="59" customFormat="1" ht="20.25" customHeight="1">
      <c r="A391" s="9">
        <v>366</v>
      </c>
      <c r="B391" s="34" t="s">
        <v>3511</v>
      </c>
      <c r="C391" s="11">
        <v>5.43</v>
      </c>
      <c r="D391" s="11">
        <v>5.43</v>
      </c>
      <c r="E391" s="36"/>
      <c r="F391" s="11"/>
      <c r="G391" s="11"/>
      <c r="H391" s="11"/>
      <c r="I391" s="11"/>
      <c r="J391" s="11"/>
      <c r="K391" s="11">
        <f t="shared" si="11"/>
        <v>217.2</v>
      </c>
    </row>
    <row r="392" spans="1:11" s="59" customFormat="1" ht="20.25" customHeight="1">
      <c r="A392" s="9">
        <v>367</v>
      </c>
      <c r="B392" s="34" t="s">
        <v>2850</v>
      </c>
      <c r="C392" s="11">
        <v>0.78</v>
      </c>
      <c r="D392" s="11">
        <v>0.78</v>
      </c>
      <c r="E392" s="36"/>
      <c r="F392" s="11"/>
      <c r="G392" s="11"/>
      <c r="H392" s="11"/>
      <c r="I392" s="11"/>
      <c r="J392" s="11"/>
      <c r="K392" s="11">
        <f t="shared" si="11"/>
        <v>31.200000000000003</v>
      </c>
    </row>
    <row r="393" spans="1:11" s="59" customFormat="1" ht="20.25" customHeight="1">
      <c r="A393" s="9">
        <v>368</v>
      </c>
      <c r="B393" s="34" t="s">
        <v>432</v>
      </c>
      <c r="C393" s="11">
        <v>2.33</v>
      </c>
      <c r="D393" s="11">
        <v>2.33</v>
      </c>
      <c r="E393" s="36"/>
      <c r="F393" s="11"/>
      <c r="G393" s="11"/>
      <c r="H393" s="11"/>
      <c r="I393" s="11"/>
      <c r="J393" s="11"/>
      <c r="K393" s="11">
        <f t="shared" si="11"/>
        <v>93.2</v>
      </c>
    </row>
    <row r="394" spans="1:11" s="59" customFormat="1" ht="20.25" customHeight="1">
      <c r="A394" s="9">
        <v>369</v>
      </c>
      <c r="B394" s="34" t="s">
        <v>2849</v>
      </c>
      <c r="C394" s="11">
        <v>4.66</v>
      </c>
      <c r="D394" s="11">
        <v>4.66</v>
      </c>
      <c r="E394" s="36"/>
      <c r="F394" s="11"/>
      <c r="G394" s="11"/>
      <c r="H394" s="11"/>
      <c r="I394" s="11"/>
      <c r="J394" s="11"/>
      <c r="K394" s="11">
        <f t="shared" si="11"/>
        <v>186.4</v>
      </c>
    </row>
    <row r="395" spans="1:11" s="59" customFormat="1" ht="20.25" customHeight="1">
      <c r="A395" s="9">
        <v>370</v>
      </c>
      <c r="B395" s="34" t="s">
        <v>3312</v>
      </c>
      <c r="C395" s="11">
        <v>2.09</v>
      </c>
      <c r="D395" s="11">
        <v>2.09</v>
      </c>
      <c r="E395" s="36"/>
      <c r="F395" s="11"/>
      <c r="G395" s="11"/>
      <c r="H395" s="11"/>
      <c r="I395" s="11"/>
      <c r="J395" s="11"/>
      <c r="K395" s="11">
        <f t="shared" si="11"/>
        <v>83.6</v>
      </c>
    </row>
    <row r="396" spans="1:11" s="59" customFormat="1" ht="20.25" customHeight="1">
      <c r="A396" s="9">
        <v>371</v>
      </c>
      <c r="B396" s="34" t="s">
        <v>3045</v>
      </c>
      <c r="C396" s="11">
        <v>2.33</v>
      </c>
      <c r="D396" s="11">
        <v>2.33</v>
      </c>
      <c r="E396" s="36"/>
      <c r="F396" s="11"/>
      <c r="G396" s="11"/>
      <c r="H396" s="11"/>
      <c r="I396" s="11"/>
      <c r="J396" s="11"/>
      <c r="K396" s="11">
        <f t="shared" si="11"/>
        <v>93.2</v>
      </c>
    </row>
    <row r="397" spans="1:11" s="59" customFormat="1" ht="20.25" customHeight="1">
      <c r="A397" s="9">
        <v>372</v>
      </c>
      <c r="B397" s="34" t="s">
        <v>3310</v>
      </c>
      <c r="C397" s="11">
        <v>5.43</v>
      </c>
      <c r="D397" s="11">
        <v>5.43</v>
      </c>
      <c r="E397" s="36"/>
      <c r="F397" s="11"/>
      <c r="G397" s="11"/>
      <c r="H397" s="11"/>
      <c r="I397" s="11"/>
      <c r="J397" s="11"/>
      <c r="K397" s="11">
        <f t="shared" si="11"/>
        <v>217.2</v>
      </c>
    </row>
    <row r="398" spans="1:11" s="59" customFormat="1" ht="20.25" customHeight="1">
      <c r="A398" s="9">
        <v>373</v>
      </c>
      <c r="B398" s="34" t="s">
        <v>3662</v>
      </c>
      <c r="C398" s="11">
        <v>3.88</v>
      </c>
      <c r="D398" s="11">
        <v>3.88</v>
      </c>
      <c r="E398" s="36"/>
      <c r="F398" s="11"/>
      <c r="G398" s="11"/>
      <c r="H398" s="11"/>
      <c r="I398" s="11"/>
      <c r="J398" s="11"/>
      <c r="K398" s="11">
        <f t="shared" si="11"/>
        <v>155.2</v>
      </c>
    </row>
    <row r="399" spans="1:11" s="59" customFormat="1" ht="20.25" customHeight="1">
      <c r="A399" s="9">
        <v>374</v>
      </c>
      <c r="B399" s="34" t="s">
        <v>3043</v>
      </c>
      <c r="C399" s="11">
        <v>1.39</v>
      </c>
      <c r="D399" s="11">
        <v>1.39</v>
      </c>
      <c r="E399" s="36"/>
      <c r="F399" s="11"/>
      <c r="G399" s="11"/>
      <c r="H399" s="11"/>
      <c r="I399" s="11"/>
      <c r="J399" s="11"/>
      <c r="K399" s="11">
        <f t="shared" si="11"/>
        <v>55.599999999999994</v>
      </c>
    </row>
    <row r="400" spans="1:11" s="59" customFormat="1" ht="20.25" customHeight="1">
      <c r="A400" s="9">
        <v>375</v>
      </c>
      <c r="B400" s="34" t="s">
        <v>1225</v>
      </c>
      <c r="C400" s="11">
        <v>4.18</v>
      </c>
      <c r="D400" s="11">
        <v>4.18</v>
      </c>
      <c r="E400" s="36"/>
      <c r="F400" s="11"/>
      <c r="G400" s="11"/>
      <c r="H400" s="11"/>
      <c r="I400" s="11"/>
      <c r="J400" s="11"/>
      <c r="K400" s="11">
        <f t="shared" si="11"/>
        <v>167.2</v>
      </c>
    </row>
    <row r="401" spans="1:11" s="59" customFormat="1" ht="20.25" customHeight="1">
      <c r="A401" s="9">
        <v>376</v>
      </c>
      <c r="B401" s="34" t="s">
        <v>885</v>
      </c>
      <c r="C401" s="11">
        <v>6.96</v>
      </c>
      <c r="D401" s="11">
        <v>6.96</v>
      </c>
      <c r="E401" s="36"/>
      <c r="F401" s="11"/>
      <c r="G401" s="11"/>
      <c r="H401" s="11"/>
      <c r="I401" s="11"/>
      <c r="J401" s="11"/>
      <c r="K401" s="11">
        <f t="shared" si="11"/>
        <v>278.4</v>
      </c>
    </row>
    <row r="402" spans="1:11" s="59" customFormat="1" ht="20.25" customHeight="1">
      <c r="A402" s="9">
        <v>377</v>
      </c>
      <c r="B402" s="34" t="s">
        <v>1293</v>
      </c>
      <c r="C402" s="11">
        <v>4.66</v>
      </c>
      <c r="D402" s="11">
        <v>4.66</v>
      </c>
      <c r="E402" s="36"/>
      <c r="F402" s="11"/>
      <c r="G402" s="11"/>
      <c r="H402" s="11"/>
      <c r="I402" s="11"/>
      <c r="J402" s="11"/>
      <c r="K402" s="11">
        <f t="shared" si="11"/>
        <v>186.4</v>
      </c>
    </row>
    <row r="403" spans="1:11" s="59" customFormat="1" ht="20.25" customHeight="1">
      <c r="A403" s="9">
        <v>378</v>
      </c>
      <c r="B403" s="34" t="s">
        <v>3313</v>
      </c>
      <c r="C403" s="11">
        <v>0.77</v>
      </c>
      <c r="D403" s="11">
        <v>0.77</v>
      </c>
      <c r="E403" s="36"/>
      <c r="F403" s="11"/>
      <c r="G403" s="11"/>
      <c r="H403" s="11"/>
      <c r="I403" s="11"/>
      <c r="J403" s="11"/>
      <c r="K403" s="11">
        <f t="shared" si="11"/>
        <v>30.8</v>
      </c>
    </row>
    <row r="404" spans="1:11" s="59" customFormat="1" ht="20.25" customHeight="1">
      <c r="A404" s="9">
        <v>379</v>
      </c>
      <c r="B404" s="34" t="s">
        <v>1859</v>
      </c>
      <c r="C404" s="11">
        <v>0.78</v>
      </c>
      <c r="D404" s="11">
        <v>0.78</v>
      </c>
      <c r="E404" s="36"/>
      <c r="F404" s="11"/>
      <c r="G404" s="11"/>
      <c r="H404" s="11"/>
      <c r="I404" s="11"/>
      <c r="J404" s="11"/>
      <c r="K404" s="11">
        <f t="shared" si="11"/>
        <v>31.200000000000003</v>
      </c>
    </row>
    <row r="405" spans="1:11" s="60" customFormat="1" ht="20.25" customHeight="1">
      <c r="A405" s="14"/>
      <c r="B405" s="15" t="s">
        <v>4269</v>
      </c>
      <c r="C405" s="17">
        <f>SUM(C379:C404)</f>
        <v>93.31999999999996</v>
      </c>
      <c r="D405" s="17">
        <f>SUM(D379:D404)</f>
        <v>93.31999999999996</v>
      </c>
      <c r="E405" s="38"/>
      <c r="F405" s="17"/>
      <c r="G405" s="17"/>
      <c r="H405" s="17"/>
      <c r="I405" s="17"/>
      <c r="J405" s="17"/>
      <c r="K405" s="17">
        <f>SUM(K379:K404)</f>
        <v>3732.799999999999</v>
      </c>
    </row>
    <row r="406" spans="1:11" s="59" customFormat="1" ht="21" customHeight="1">
      <c r="A406" s="9">
        <v>380</v>
      </c>
      <c r="B406" s="34" t="s">
        <v>3642</v>
      </c>
      <c r="C406" s="11">
        <v>3.88</v>
      </c>
      <c r="D406" s="11">
        <v>3.88</v>
      </c>
      <c r="E406" s="36"/>
      <c r="F406" s="11"/>
      <c r="G406" s="11"/>
      <c r="H406" s="11"/>
      <c r="I406" s="11"/>
      <c r="J406" s="11"/>
      <c r="K406" s="11">
        <f t="shared" si="11"/>
        <v>155.2</v>
      </c>
    </row>
    <row r="407" spans="1:11" s="59" customFormat="1" ht="21" customHeight="1">
      <c r="A407" s="9">
        <v>381</v>
      </c>
      <c r="B407" s="34" t="s">
        <v>1831</v>
      </c>
      <c r="C407" s="11">
        <v>3.88</v>
      </c>
      <c r="D407" s="11">
        <v>3.88</v>
      </c>
      <c r="E407" s="36"/>
      <c r="F407" s="11"/>
      <c r="G407" s="11"/>
      <c r="H407" s="11"/>
      <c r="I407" s="11"/>
      <c r="J407" s="11"/>
      <c r="K407" s="11">
        <f t="shared" si="11"/>
        <v>155.2</v>
      </c>
    </row>
    <row r="408" spans="1:11" s="59" customFormat="1" ht="21" customHeight="1">
      <c r="A408" s="9">
        <v>382</v>
      </c>
      <c r="B408" s="34" t="s">
        <v>439</v>
      </c>
      <c r="C408" s="11">
        <v>5.57</v>
      </c>
      <c r="D408" s="11">
        <v>5.57</v>
      </c>
      <c r="E408" s="36"/>
      <c r="F408" s="11"/>
      <c r="G408" s="11"/>
      <c r="H408" s="11"/>
      <c r="I408" s="11"/>
      <c r="J408" s="11"/>
      <c r="K408" s="11">
        <f t="shared" si="11"/>
        <v>222.8</v>
      </c>
    </row>
    <row r="409" spans="1:11" s="59" customFormat="1" ht="21" customHeight="1">
      <c r="A409" s="9">
        <v>383</v>
      </c>
      <c r="B409" s="34" t="s">
        <v>1837</v>
      </c>
      <c r="C409" s="11">
        <v>4.66</v>
      </c>
      <c r="D409" s="11">
        <v>4.66</v>
      </c>
      <c r="E409" s="36"/>
      <c r="F409" s="11"/>
      <c r="G409" s="11"/>
      <c r="H409" s="11"/>
      <c r="I409" s="11"/>
      <c r="J409" s="11"/>
      <c r="K409" s="11">
        <f t="shared" si="11"/>
        <v>186.4</v>
      </c>
    </row>
    <row r="410" spans="1:11" s="59" customFormat="1" ht="21" customHeight="1">
      <c r="A410" s="9">
        <v>384</v>
      </c>
      <c r="B410" s="34" t="s">
        <v>1836</v>
      </c>
      <c r="C410" s="11">
        <v>8.66</v>
      </c>
      <c r="D410" s="11">
        <v>8.66</v>
      </c>
      <c r="E410" s="36"/>
      <c r="F410" s="11"/>
      <c r="G410" s="11"/>
      <c r="H410" s="11"/>
      <c r="I410" s="11"/>
      <c r="J410" s="11"/>
      <c r="K410" s="11">
        <f t="shared" si="11"/>
        <v>346.4</v>
      </c>
    </row>
    <row r="411" spans="1:11" s="59" customFormat="1" ht="21" customHeight="1">
      <c r="A411" s="9">
        <v>385</v>
      </c>
      <c r="B411" s="34" t="s">
        <v>3643</v>
      </c>
      <c r="C411" s="11">
        <v>4.66</v>
      </c>
      <c r="D411" s="11">
        <v>4.66</v>
      </c>
      <c r="E411" s="36"/>
      <c r="F411" s="11"/>
      <c r="G411" s="11"/>
      <c r="H411" s="11"/>
      <c r="I411" s="11"/>
      <c r="J411" s="11"/>
      <c r="K411" s="11">
        <f t="shared" si="11"/>
        <v>186.4</v>
      </c>
    </row>
    <row r="412" spans="1:11" s="59" customFormat="1" ht="21" customHeight="1">
      <c r="A412" s="9">
        <v>386</v>
      </c>
      <c r="B412" s="34" t="s">
        <v>894</v>
      </c>
      <c r="C412" s="11">
        <v>3.1</v>
      </c>
      <c r="D412" s="11">
        <v>3.1</v>
      </c>
      <c r="E412" s="36"/>
      <c r="F412" s="11"/>
      <c r="G412" s="11"/>
      <c r="H412" s="11"/>
      <c r="I412" s="11"/>
      <c r="J412" s="11"/>
      <c r="K412" s="11">
        <f t="shared" si="11"/>
        <v>124</v>
      </c>
    </row>
    <row r="413" spans="1:11" s="59" customFormat="1" ht="21" customHeight="1">
      <c r="A413" s="9">
        <v>387</v>
      </c>
      <c r="B413" s="34" t="s">
        <v>3037</v>
      </c>
      <c r="C413" s="11">
        <v>2.78</v>
      </c>
      <c r="D413" s="11">
        <v>2.78</v>
      </c>
      <c r="E413" s="36"/>
      <c r="F413" s="11"/>
      <c r="G413" s="11"/>
      <c r="H413" s="11"/>
      <c r="I413" s="11"/>
      <c r="J413" s="11"/>
      <c r="K413" s="11">
        <f t="shared" si="11"/>
        <v>111.19999999999999</v>
      </c>
    </row>
    <row r="414" spans="1:11" s="59" customFormat="1" ht="21" customHeight="1">
      <c r="A414" s="9">
        <v>388</v>
      </c>
      <c r="B414" s="34" t="s">
        <v>887</v>
      </c>
      <c r="C414" s="11">
        <v>3.88</v>
      </c>
      <c r="D414" s="11">
        <v>3.88</v>
      </c>
      <c r="E414" s="36"/>
      <c r="F414" s="11"/>
      <c r="G414" s="11"/>
      <c r="H414" s="11"/>
      <c r="I414" s="11"/>
      <c r="J414" s="11"/>
      <c r="K414" s="11">
        <f t="shared" si="11"/>
        <v>155.2</v>
      </c>
    </row>
    <row r="415" spans="1:11" s="59" customFormat="1" ht="21" customHeight="1">
      <c r="A415" s="9">
        <v>389</v>
      </c>
      <c r="B415" s="34" t="s">
        <v>3315</v>
      </c>
      <c r="C415" s="11">
        <v>5.43</v>
      </c>
      <c r="D415" s="11">
        <v>5.43</v>
      </c>
      <c r="E415" s="36"/>
      <c r="F415" s="11"/>
      <c r="G415" s="11"/>
      <c r="H415" s="11"/>
      <c r="I415" s="11"/>
      <c r="J415" s="11"/>
      <c r="K415" s="11">
        <f t="shared" si="11"/>
        <v>217.2</v>
      </c>
    </row>
    <row r="416" spans="1:11" s="59" customFormat="1" ht="21" customHeight="1">
      <c r="A416" s="9">
        <v>390</v>
      </c>
      <c r="B416" s="34" t="s">
        <v>1222</v>
      </c>
      <c r="C416" s="11">
        <v>3.48</v>
      </c>
      <c r="D416" s="11">
        <v>3.48</v>
      </c>
      <c r="E416" s="36"/>
      <c r="F416" s="11"/>
      <c r="G416" s="11"/>
      <c r="H416" s="11"/>
      <c r="I416" s="11"/>
      <c r="J416" s="11"/>
      <c r="K416" s="11">
        <f t="shared" si="11"/>
        <v>139.2</v>
      </c>
    </row>
    <row r="417" spans="1:11" s="59" customFormat="1" ht="21" customHeight="1">
      <c r="A417" s="9">
        <v>391</v>
      </c>
      <c r="B417" s="34" t="s">
        <v>1921</v>
      </c>
      <c r="C417" s="11">
        <v>1.55</v>
      </c>
      <c r="D417" s="11">
        <v>1.55</v>
      </c>
      <c r="E417" s="36"/>
      <c r="F417" s="11"/>
      <c r="G417" s="11"/>
      <c r="H417" s="11"/>
      <c r="I417" s="11"/>
      <c r="J417" s="11"/>
      <c r="K417" s="11">
        <f t="shared" si="11"/>
        <v>62</v>
      </c>
    </row>
    <row r="418" spans="1:11" s="59" customFormat="1" ht="21" customHeight="1">
      <c r="A418" s="9">
        <v>392</v>
      </c>
      <c r="B418" s="34" t="s">
        <v>3042</v>
      </c>
      <c r="C418" s="11">
        <v>4.66</v>
      </c>
      <c r="D418" s="11">
        <v>4.66</v>
      </c>
      <c r="E418" s="36"/>
      <c r="F418" s="11"/>
      <c r="G418" s="11"/>
      <c r="H418" s="11"/>
      <c r="I418" s="11"/>
      <c r="J418" s="11"/>
      <c r="K418" s="11">
        <f t="shared" si="11"/>
        <v>186.4</v>
      </c>
    </row>
    <row r="419" spans="1:11" s="59" customFormat="1" ht="21" customHeight="1">
      <c r="A419" s="9">
        <v>393</v>
      </c>
      <c r="B419" s="34" t="s">
        <v>3041</v>
      </c>
      <c r="C419" s="11">
        <v>3.1</v>
      </c>
      <c r="D419" s="11">
        <v>3.1</v>
      </c>
      <c r="E419" s="36"/>
      <c r="F419" s="11"/>
      <c r="G419" s="11"/>
      <c r="H419" s="11"/>
      <c r="I419" s="11"/>
      <c r="J419" s="11"/>
      <c r="K419" s="11">
        <f t="shared" si="11"/>
        <v>124</v>
      </c>
    </row>
    <row r="420" spans="1:11" s="59" customFormat="1" ht="21" customHeight="1">
      <c r="A420" s="9">
        <v>394</v>
      </c>
      <c r="B420" s="34" t="s">
        <v>3311</v>
      </c>
      <c r="C420" s="11">
        <v>3.1</v>
      </c>
      <c r="D420" s="11">
        <v>3.1</v>
      </c>
      <c r="E420" s="36"/>
      <c r="F420" s="11"/>
      <c r="G420" s="11"/>
      <c r="H420" s="11"/>
      <c r="I420" s="11"/>
      <c r="J420" s="11"/>
      <c r="K420" s="11">
        <f t="shared" si="11"/>
        <v>124</v>
      </c>
    </row>
    <row r="421" spans="1:11" s="59" customFormat="1" ht="21" customHeight="1">
      <c r="A421" s="9">
        <v>395</v>
      </c>
      <c r="B421" s="34" t="s">
        <v>3036</v>
      </c>
      <c r="C421" s="11">
        <v>4.18</v>
      </c>
      <c r="D421" s="11">
        <v>4.18</v>
      </c>
      <c r="E421" s="36"/>
      <c r="F421" s="11"/>
      <c r="G421" s="11"/>
      <c r="H421" s="11"/>
      <c r="I421" s="11"/>
      <c r="J421" s="11"/>
      <c r="K421" s="11">
        <f t="shared" si="11"/>
        <v>167.2</v>
      </c>
    </row>
    <row r="422" spans="1:11" s="59" customFormat="1" ht="21" customHeight="1">
      <c r="A422" s="9">
        <v>396</v>
      </c>
      <c r="B422" s="34" t="s">
        <v>1858</v>
      </c>
      <c r="C422" s="11">
        <v>2</v>
      </c>
      <c r="D422" s="11">
        <v>2</v>
      </c>
      <c r="E422" s="36"/>
      <c r="F422" s="11"/>
      <c r="G422" s="11"/>
      <c r="H422" s="11"/>
      <c r="I422" s="11"/>
      <c r="J422" s="11"/>
      <c r="K422" s="11">
        <f aca="true" t="shared" si="12" ref="K422:K458">C422*40</f>
        <v>80</v>
      </c>
    </row>
    <row r="423" spans="1:11" s="59" customFormat="1" ht="21" customHeight="1">
      <c r="A423" s="9">
        <v>397</v>
      </c>
      <c r="B423" s="34" t="s">
        <v>146</v>
      </c>
      <c r="C423" s="11">
        <v>2.78</v>
      </c>
      <c r="D423" s="11">
        <v>2.78</v>
      </c>
      <c r="E423" s="36"/>
      <c r="F423" s="11"/>
      <c r="G423" s="11"/>
      <c r="H423" s="11"/>
      <c r="I423" s="11"/>
      <c r="J423" s="11"/>
      <c r="K423" s="11">
        <f t="shared" si="12"/>
        <v>111.19999999999999</v>
      </c>
    </row>
    <row r="424" spans="1:11" s="59" customFormat="1" ht="21" customHeight="1">
      <c r="A424" s="9">
        <v>398</v>
      </c>
      <c r="B424" s="34" t="s">
        <v>1920</v>
      </c>
      <c r="C424" s="11">
        <v>1.55</v>
      </c>
      <c r="D424" s="11">
        <v>1.55</v>
      </c>
      <c r="E424" s="36"/>
      <c r="F424" s="11"/>
      <c r="G424" s="11"/>
      <c r="H424" s="11"/>
      <c r="I424" s="11"/>
      <c r="J424" s="11"/>
      <c r="K424" s="11">
        <f t="shared" si="12"/>
        <v>62</v>
      </c>
    </row>
    <row r="425" spans="1:11" s="59" customFormat="1" ht="21" customHeight="1">
      <c r="A425" s="9">
        <v>399</v>
      </c>
      <c r="B425" s="34" t="s">
        <v>3040</v>
      </c>
      <c r="C425" s="11">
        <v>2.78</v>
      </c>
      <c r="D425" s="11">
        <v>2.78</v>
      </c>
      <c r="E425" s="36"/>
      <c r="F425" s="11"/>
      <c r="G425" s="11"/>
      <c r="H425" s="11"/>
      <c r="I425" s="11"/>
      <c r="J425" s="11"/>
      <c r="K425" s="11">
        <f t="shared" si="12"/>
        <v>111.19999999999999</v>
      </c>
    </row>
    <row r="426" spans="1:11" s="59" customFormat="1" ht="21" customHeight="1">
      <c r="A426" s="9">
        <v>400</v>
      </c>
      <c r="B426" s="34" t="s">
        <v>2142</v>
      </c>
      <c r="C426" s="11">
        <v>0.78</v>
      </c>
      <c r="D426" s="11">
        <v>0.78</v>
      </c>
      <c r="E426" s="36"/>
      <c r="F426" s="11"/>
      <c r="G426" s="11"/>
      <c r="H426" s="11"/>
      <c r="I426" s="11"/>
      <c r="J426" s="11"/>
      <c r="K426" s="11">
        <f>C426*40</f>
        <v>31.200000000000003</v>
      </c>
    </row>
    <row r="427" spans="1:11" s="59" customFormat="1" ht="21" customHeight="1">
      <c r="A427" s="9">
        <v>401</v>
      </c>
      <c r="B427" s="34" t="s">
        <v>2628</v>
      </c>
      <c r="C427" s="11">
        <v>3.1</v>
      </c>
      <c r="D427" s="11">
        <v>3.1</v>
      </c>
      <c r="E427" s="36"/>
      <c r="F427" s="11"/>
      <c r="G427" s="11"/>
      <c r="H427" s="11"/>
      <c r="I427" s="11"/>
      <c r="J427" s="11"/>
      <c r="K427" s="11">
        <f>C427*40</f>
        <v>124</v>
      </c>
    </row>
    <row r="428" spans="1:11" s="59" customFormat="1" ht="21" customHeight="1">
      <c r="A428" s="9">
        <v>402</v>
      </c>
      <c r="B428" s="34" t="s">
        <v>3512</v>
      </c>
      <c r="C428" s="11">
        <v>1.39</v>
      </c>
      <c r="D428" s="11">
        <v>1.39</v>
      </c>
      <c r="E428" s="36"/>
      <c r="F428" s="11"/>
      <c r="G428" s="11"/>
      <c r="H428" s="11"/>
      <c r="I428" s="11"/>
      <c r="J428" s="11"/>
      <c r="K428" s="11">
        <f>C428*40</f>
        <v>55.599999999999994</v>
      </c>
    </row>
    <row r="429" spans="1:11" s="59" customFormat="1" ht="21" customHeight="1">
      <c r="A429" s="9">
        <v>403</v>
      </c>
      <c r="B429" s="34" t="s">
        <v>1922</v>
      </c>
      <c r="C429" s="11">
        <v>4.87</v>
      </c>
      <c r="D429" s="11">
        <v>4.87</v>
      </c>
      <c r="E429" s="36"/>
      <c r="F429" s="11"/>
      <c r="G429" s="11"/>
      <c r="H429" s="11"/>
      <c r="I429" s="11"/>
      <c r="J429" s="11"/>
      <c r="K429" s="11">
        <f>C429*40</f>
        <v>194.8</v>
      </c>
    </row>
    <row r="430" spans="1:11" s="60" customFormat="1" ht="21" customHeight="1">
      <c r="A430" s="14"/>
      <c r="B430" s="15" t="s">
        <v>4269</v>
      </c>
      <c r="C430" s="17">
        <f>SUM(C406:C429)</f>
        <v>85.82</v>
      </c>
      <c r="D430" s="17">
        <f>SUM(D406:D429)</f>
        <v>85.82</v>
      </c>
      <c r="E430" s="38"/>
      <c r="F430" s="17"/>
      <c r="G430" s="17"/>
      <c r="H430" s="17"/>
      <c r="I430" s="17"/>
      <c r="J430" s="17"/>
      <c r="K430" s="17">
        <f>SUM(K406:K429)</f>
        <v>3432.7999999999997</v>
      </c>
    </row>
    <row r="431" spans="1:11" s="60" customFormat="1" ht="26.25" customHeight="1">
      <c r="A431" s="14"/>
      <c r="B431" s="14" t="s">
        <v>2719</v>
      </c>
      <c r="C431" s="17">
        <f>C278+C303+C328+C353+C378+C405+C430</f>
        <v>587.1800000000001</v>
      </c>
      <c r="D431" s="17">
        <f aca="true" t="shared" si="13" ref="D431:K431">D278+D303+D328+D353+D378+D405+D430</f>
        <v>587.1800000000001</v>
      </c>
      <c r="E431" s="17">
        <f t="shared" si="13"/>
        <v>0</v>
      </c>
      <c r="F431" s="17">
        <f t="shared" si="13"/>
        <v>0</v>
      </c>
      <c r="G431" s="17">
        <f t="shared" si="13"/>
        <v>0</v>
      </c>
      <c r="H431" s="17">
        <f t="shared" si="13"/>
        <v>0</v>
      </c>
      <c r="I431" s="17">
        <f t="shared" si="13"/>
        <v>0</v>
      </c>
      <c r="J431" s="17">
        <f t="shared" si="13"/>
        <v>0</v>
      </c>
      <c r="K431" s="17">
        <f t="shared" si="13"/>
        <v>23487.199999999993</v>
      </c>
    </row>
    <row r="432" spans="1:11" s="59" customFormat="1" ht="22.5" customHeight="1">
      <c r="A432" s="9"/>
      <c r="B432" s="43" t="s">
        <v>4025</v>
      </c>
      <c r="C432" s="11"/>
      <c r="D432" s="11"/>
      <c r="E432" s="36"/>
      <c r="F432" s="11"/>
      <c r="G432" s="11"/>
      <c r="H432" s="11"/>
      <c r="I432" s="11"/>
      <c r="J432" s="11"/>
      <c r="K432" s="11"/>
    </row>
    <row r="433" spans="1:11" s="59" customFormat="1" ht="19.5" customHeight="1">
      <c r="A433" s="9">
        <v>404</v>
      </c>
      <c r="B433" s="34" t="s">
        <v>2830</v>
      </c>
      <c r="C433" s="11">
        <v>15.72</v>
      </c>
      <c r="D433" s="11">
        <v>15.72</v>
      </c>
      <c r="E433" s="36"/>
      <c r="F433" s="11"/>
      <c r="G433" s="11"/>
      <c r="H433" s="11"/>
      <c r="I433" s="11"/>
      <c r="J433" s="11"/>
      <c r="K433" s="11">
        <f t="shared" si="12"/>
        <v>628.8000000000001</v>
      </c>
    </row>
    <row r="434" spans="1:11" s="59" customFormat="1" ht="19.5" customHeight="1">
      <c r="A434" s="9">
        <v>405</v>
      </c>
      <c r="B434" s="34" t="s">
        <v>3865</v>
      </c>
      <c r="C434" s="11">
        <v>5.33</v>
      </c>
      <c r="D434" s="11">
        <v>5.33</v>
      </c>
      <c r="E434" s="36"/>
      <c r="F434" s="11"/>
      <c r="G434" s="11"/>
      <c r="H434" s="11"/>
      <c r="I434" s="11"/>
      <c r="J434" s="11"/>
      <c r="K434" s="11">
        <f t="shared" si="12"/>
        <v>213.2</v>
      </c>
    </row>
    <row r="435" spans="1:11" s="59" customFormat="1" ht="19.5" customHeight="1">
      <c r="A435" s="9">
        <v>406</v>
      </c>
      <c r="B435" s="34" t="s">
        <v>3395</v>
      </c>
      <c r="C435" s="11">
        <v>6.25</v>
      </c>
      <c r="D435" s="11">
        <v>6.25</v>
      </c>
      <c r="E435" s="36"/>
      <c r="F435" s="11"/>
      <c r="G435" s="11"/>
      <c r="H435" s="11"/>
      <c r="I435" s="11"/>
      <c r="J435" s="11"/>
      <c r="K435" s="11">
        <f t="shared" si="12"/>
        <v>250</v>
      </c>
    </row>
    <row r="436" spans="1:11" s="60" customFormat="1" ht="19.5" customHeight="1">
      <c r="A436" s="9">
        <v>407</v>
      </c>
      <c r="B436" s="34" t="s">
        <v>2280</v>
      </c>
      <c r="C436" s="11">
        <v>5.32</v>
      </c>
      <c r="D436" s="11">
        <v>5.32</v>
      </c>
      <c r="E436" s="36"/>
      <c r="F436" s="11"/>
      <c r="G436" s="11"/>
      <c r="H436" s="11"/>
      <c r="I436" s="11"/>
      <c r="J436" s="11"/>
      <c r="K436" s="11">
        <f t="shared" si="12"/>
        <v>212.8</v>
      </c>
    </row>
    <row r="437" spans="1:11" s="59" customFormat="1" ht="19.5" customHeight="1">
      <c r="A437" s="9">
        <v>408</v>
      </c>
      <c r="B437" s="34" t="s">
        <v>2304</v>
      </c>
      <c r="C437" s="11">
        <v>18.33</v>
      </c>
      <c r="D437" s="11">
        <v>18.33</v>
      </c>
      <c r="E437" s="36"/>
      <c r="F437" s="11"/>
      <c r="G437" s="11"/>
      <c r="H437" s="11"/>
      <c r="I437" s="11"/>
      <c r="J437" s="11"/>
      <c r="K437" s="11">
        <f t="shared" si="12"/>
        <v>733.1999999999999</v>
      </c>
    </row>
    <row r="438" spans="1:11" s="59" customFormat="1" ht="19.5" customHeight="1">
      <c r="A438" s="9">
        <v>409</v>
      </c>
      <c r="B438" s="34" t="s">
        <v>3259</v>
      </c>
      <c r="C438" s="11">
        <v>7.25</v>
      </c>
      <c r="D438" s="11">
        <v>7.25</v>
      </c>
      <c r="E438" s="36"/>
      <c r="F438" s="11"/>
      <c r="G438" s="11"/>
      <c r="H438" s="11"/>
      <c r="I438" s="11"/>
      <c r="J438" s="11"/>
      <c r="K438" s="11">
        <f t="shared" si="12"/>
        <v>290</v>
      </c>
    </row>
    <row r="439" spans="1:11" s="59" customFormat="1" ht="19.5" customHeight="1">
      <c r="A439" s="9">
        <v>410</v>
      </c>
      <c r="B439" s="34" t="s">
        <v>3378</v>
      </c>
      <c r="C439" s="11">
        <v>3.23</v>
      </c>
      <c r="D439" s="11">
        <v>3.23</v>
      </c>
      <c r="E439" s="36"/>
      <c r="F439" s="11"/>
      <c r="G439" s="11"/>
      <c r="H439" s="11"/>
      <c r="I439" s="11"/>
      <c r="J439" s="11"/>
      <c r="K439" s="11">
        <f t="shared" si="12"/>
        <v>129.2</v>
      </c>
    </row>
    <row r="440" spans="1:11" s="59" customFormat="1" ht="19.5" customHeight="1">
      <c r="A440" s="9">
        <v>411</v>
      </c>
      <c r="B440" s="34" t="s">
        <v>3379</v>
      </c>
      <c r="C440" s="11">
        <v>3.13</v>
      </c>
      <c r="D440" s="11">
        <v>3.13</v>
      </c>
      <c r="E440" s="36"/>
      <c r="F440" s="11"/>
      <c r="G440" s="11"/>
      <c r="H440" s="11"/>
      <c r="I440" s="11"/>
      <c r="J440" s="11"/>
      <c r="K440" s="11">
        <f t="shared" si="12"/>
        <v>125.19999999999999</v>
      </c>
    </row>
    <row r="441" spans="1:11" s="59" customFormat="1" ht="19.5" customHeight="1">
      <c r="A441" s="9">
        <v>412</v>
      </c>
      <c r="B441" s="34" t="s">
        <v>3688</v>
      </c>
      <c r="C441" s="11">
        <v>5.14</v>
      </c>
      <c r="D441" s="11">
        <v>5.14</v>
      </c>
      <c r="E441" s="36"/>
      <c r="F441" s="11"/>
      <c r="G441" s="11"/>
      <c r="H441" s="11"/>
      <c r="I441" s="11"/>
      <c r="J441" s="11"/>
      <c r="K441" s="11">
        <f t="shared" si="12"/>
        <v>205.6</v>
      </c>
    </row>
    <row r="442" spans="1:11" s="59" customFormat="1" ht="19.5" customHeight="1">
      <c r="A442" s="9">
        <v>413</v>
      </c>
      <c r="B442" s="34" t="s">
        <v>2277</v>
      </c>
      <c r="C442" s="11">
        <v>5.33</v>
      </c>
      <c r="D442" s="11">
        <v>5.33</v>
      </c>
      <c r="E442" s="36"/>
      <c r="F442" s="11"/>
      <c r="G442" s="11"/>
      <c r="H442" s="11"/>
      <c r="I442" s="11"/>
      <c r="J442" s="11"/>
      <c r="K442" s="11">
        <f t="shared" si="12"/>
        <v>213.2</v>
      </c>
    </row>
    <row r="443" spans="1:11" s="59" customFormat="1" ht="19.5" customHeight="1">
      <c r="A443" s="9">
        <v>414</v>
      </c>
      <c r="B443" s="34" t="s">
        <v>3859</v>
      </c>
      <c r="C443" s="11">
        <v>2.03</v>
      </c>
      <c r="D443" s="11">
        <v>2.03</v>
      </c>
      <c r="E443" s="36"/>
      <c r="F443" s="11"/>
      <c r="G443" s="11"/>
      <c r="H443" s="11"/>
      <c r="I443" s="11"/>
      <c r="J443" s="11"/>
      <c r="K443" s="11">
        <f t="shared" si="12"/>
        <v>81.19999999999999</v>
      </c>
    </row>
    <row r="444" spans="1:11" s="59" customFormat="1" ht="19.5" customHeight="1">
      <c r="A444" s="9">
        <v>415</v>
      </c>
      <c r="B444" s="34" t="s">
        <v>3384</v>
      </c>
      <c r="C444" s="11">
        <v>2.01</v>
      </c>
      <c r="D444" s="11">
        <v>2.01</v>
      </c>
      <c r="E444" s="36"/>
      <c r="F444" s="11"/>
      <c r="G444" s="11"/>
      <c r="H444" s="11"/>
      <c r="I444" s="11"/>
      <c r="J444" s="11"/>
      <c r="K444" s="11">
        <f t="shared" si="12"/>
        <v>80.39999999999999</v>
      </c>
    </row>
    <row r="445" spans="1:11" s="59" customFormat="1" ht="19.5" customHeight="1">
      <c r="A445" s="9">
        <v>416</v>
      </c>
      <c r="B445" s="34" t="s">
        <v>3383</v>
      </c>
      <c r="C445" s="11">
        <v>4.18</v>
      </c>
      <c r="D445" s="11">
        <v>4.18</v>
      </c>
      <c r="E445" s="36"/>
      <c r="F445" s="11"/>
      <c r="G445" s="11"/>
      <c r="H445" s="11"/>
      <c r="I445" s="11"/>
      <c r="J445" s="11"/>
      <c r="K445" s="11">
        <f t="shared" si="12"/>
        <v>167.2</v>
      </c>
    </row>
    <row r="446" spans="1:11" s="59" customFormat="1" ht="19.5" customHeight="1">
      <c r="A446" s="9">
        <v>417</v>
      </c>
      <c r="B446" s="34" t="s">
        <v>1870</v>
      </c>
      <c r="C446" s="11">
        <v>4.3</v>
      </c>
      <c r="D446" s="11">
        <v>4.3</v>
      </c>
      <c r="E446" s="36"/>
      <c r="F446" s="11"/>
      <c r="G446" s="11"/>
      <c r="H446" s="11"/>
      <c r="I446" s="11"/>
      <c r="J446" s="11"/>
      <c r="K446" s="11">
        <f t="shared" si="12"/>
        <v>172</v>
      </c>
    </row>
    <row r="447" spans="1:11" s="59" customFormat="1" ht="19.5" customHeight="1">
      <c r="A447" s="9">
        <v>418</v>
      </c>
      <c r="B447" s="34" t="s">
        <v>2278</v>
      </c>
      <c r="C447" s="11">
        <v>5.08</v>
      </c>
      <c r="D447" s="11">
        <v>5.08</v>
      </c>
      <c r="E447" s="36"/>
      <c r="F447" s="11"/>
      <c r="G447" s="11"/>
      <c r="H447" s="11"/>
      <c r="I447" s="11"/>
      <c r="J447" s="11"/>
      <c r="K447" s="11">
        <f t="shared" si="12"/>
        <v>203.2</v>
      </c>
    </row>
    <row r="448" spans="1:11" s="59" customFormat="1" ht="19.5" customHeight="1">
      <c r="A448" s="9">
        <v>419</v>
      </c>
      <c r="B448" s="34" t="s">
        <v>3683</v>
      </c>
      <c r="C448" s="11">
        <v>8.01</v>
      </c>
      <c r="D448" s="11">
        <v>8.01</v>
      </c>
      <c r="E448" s="36"/>
      <c r="F448" s="11"/>
      <c r="G448" s="11"/>
      <c r="H448" s="11"/>
      <c r="I448" s="11"/>
      <c r="J448" s="11"/>
      <c r="K448" s="11">
        <f t="shared" si="12"/>
        <v>320.4</v>
      </c>
    </row>
    <row r="449" spans="1:11" s="59" customFormat="1" ht="19.5" customHeight="1">
      <c r="A449" s="9">
        <v>420</v>
      </c>
      <c r="B449" s="34" t="s">
        <v>2833</v>
      </c>
      <c r="C449" s="11">
        <v>7.48</v>
      </c>
      <c r="D449" s="11">
        <v>7.48</v>
      </c>
      <c r="E449" s="36"/>
      <c r="F449" s="11"/>
      <c r="G449" s="11"/>
      <c r="H449" s="11"/>
      <c r="I449" s="11"/>
      <c r="J449" s="11"/>
      <c r="K449" s="11">
        <f t="shared" si="12"/>
        <v>299.20000000000005</v>
      </c>
    </row>
    <row r="450" spans="1:11" s="59" customFormat="1" ht="19.5" customHeight="1">
      <c r="A450" s="9">
        <v>421</v>
      </c>
      <c r="B450" s="34" t="s">
        <v>3694</v>
      </c>
      <c r="C450" s="11">
        <v>5.33</v>
      </c>
      <c r="D450" s="11">
        <v>5.33</v>
      </c>
      <c r="E450" s="36"/>
      <c r="F450" s="11"/>
      <c r="G450" s="11"/>
      <c r="H450" s="11"/>
      <c r="I450" s="11"/>
      <c r="J450" s="11"/>
      <c r="K450" s="11">
        <f t="shared" si="12"/>
        <v>213.2</v>
      </c>
    </row>
    <row r="451" spans="1:11" s="59" customFormat="1" ht="19.5" customHeight="1">
      <c r="A451" s="9">
        <v>422</v>
      </c>
      <c r="B451" s="34" t="s">
        <v>3258</v>
      </c>
      <c r="C451" s="11">
        <v>5.3</v>
      </c>
      <c r="D451" s="11">
        <v>5.3</v>
      </c>
      <c r="E451" s="36"/>
      <c r="F451" s="11"/>
      <c r="G451" s="11"/>
      <c r="H451" s="11"/>
      <c r="I451" s="11"/>
      <c r="J451" s="11"/>
      <c r="K451" s="11">
        <f t="shared" si="12"/>
        <v>212</v>
      </c>
    </row>
    <row r="452" spans="1:11" s="59" customFormat="1" ht="19.5" customHeight="1">
      <c r="A452" s="9">
        <v>423</v>
      </c>
      <c r="B452" s="34" t="s">
        <v>2916</v>
      </c>
      <c r="C452" s="11">
        <v>7.33</v>
      </c>
      <c r="D452" s="11">
        <v>7.33</v>
      </c>
      <c r="E452" s="36"/>
      <c r="F452" s="11"/>
      <c r="G452" s="11"/>
      <c r="H452" s="11"/>
      <c r="I452" s="11"/>
      <c r="J452" s="11"/>
      <c r="K452" s="11">
        <f t="shared" si="12"/>
        <v>293.2</v>
      </c>
    </row>
    <row r="453" spans="1:11" s="59" customFormat="1" ht="19.5" customHeight="1">
      <c r="A453" s="9">
        <v>424</v>
      </c>
      <c r="B453" s="34" t="s">
        <v>3860</v>
      </c>
      <c r="C453" s="11">
        <v>6.41</v>
      </c>
      <c r="D453" s="11">
        <v>6.41</v>
      </c>
      <c r="E453" s="36"/>
      <c r="F453" s="11"/>
      <c r="G453" s="11"/>
      <c r="H453" s="11"/>
      <c r="I453" s="11"/>
      <c r="J453" s="11"/>
      <c r="K453" s="11">
        <f t="shared" si="12"/>
        <v>256.4</v>
      </c>
    </row>
    <row r="454" spans="1:11" s="59" customFormat="1" ht="19.5" customHeight="1">
      <c r="A454" s="9">
        <v>425</v>
      </c>
      <c r="B454" s="34" t="s">
        <v>3260</v>
      </c>
      <c r="C454" s="11">
        <v>3.2</v>
      </c>
      <c r="D454" s="11">
        <v>3.2</v>
      </c>
      <c r="E454" s="36"/>
      <c r="F454" s="11"/>
      <c r="G454" s="11"/>
      <c r="H454" s="11"/>
      <c r="I454" s="11"/>
      <c r="J454" s="11"/>
      <c r="K454" s="11">
        <f t="shared" si="12"/>
        <v>128</v>
      </c>
    </row>
    <row r="455" spans="1:11" s="59" customFormat="1" ht="19.5" customHeight="1">
      <c r="A455" s="9">
        <v>426</v>
      </c>
      <c r="B455" s="34" t="s">
        <v>2832</v>
      </c>
      <c r="C455" s="11">
        <v>5.33</v>
      </c>
      <c r="D455" s="11">
        <v>5.33</v>
      </c>
      <c r="E455" s="36"/>
      <c r="F455" s="11"/>
      <c r="G455" s="11"/>
      <c r="H455" s="11"/>
      <c r="I455" s="11"/>
      <c r="J455" s="11"/>
      <c r="K455" s="11">
        <f t="shared" si="12"/>
        <v>213.2</v>
      </c>
    </row>
    <row r="456" spans="1:11" s="59" customFormat="1" ht="19.5" customHeight="1">
      <c r="A456" s="9">
        <v>427</v>
      </c>
      <c r="B456" s="34" t="s">
        <v>2828</v>
      </c>
      <c r="C456" s="11">
        <v>7.53</v>
      </c>
      <c r="D456" s="11">
        <v>7.53</v>
      </c>
      <c r="E456" s="36"/>
      <c r="F456" s="11"/>
      <c r="G456" s="11"/>
      <c r="H456" s="11"/>
      <c r="I456" s="11"/>
      <c r="J456" s="11"/>
      <c r="K456" s="11">
        <f t="shared" si="12"/>
        <v>301.2</v>
      </c>
    </row>
    <row r="457" spans="1:11" s="59" customFormat="1" ht="19.5" customHeight="1">
      <c r="A457" s="9">
        <v>428</v>
      </c>
      <c r="B457" s="34" t="s">
        <v>3261</v>
      </c>
      <c r="C457" s="11">
        <v>6.38</v>
      </c>
      <c r="D457" s="11">
        <v>6.38</v>
      </c>
      <c r="E457" s="36"/>
      <c r="F457" s="11"/>
      <c r="G457" s="11"/>
      <c r="H457" s="11"/>
      <c r="I457" s="11"/>
      <c r="J457" s="11"/>
      <c r="K457" s="11">
        <f t="shared" si="12"/>
        <v>255.2</v>
      </c>
    </row>
    <row r="458" spans="1:11" s="59" customFormat="1" ht="19.5" customHeight="1">
      <c r="A458" s="9">
        <v>429</v>
      </c>
      <c r="B458" s="34" t="s">
        <v>2841</v>
      </c>
      <c r="C458" s="11">
        <v>6.39</v>
      </c>
      <c r="D458" s="11">
        <v>6.39</v>
      </c>
      <c r="E458" s="36"/>
      <c r="F458" s="11"/>
      <c r="G458" s="11"/>
      <c r="H458" s="11"/>
      <c r="I458" s="11"/>
      <c r="J458" s="11"/>
      <c r="K458" s="11">
        <f t="shared" si="12"/>
        <v>255.6</v>
      </c>
    </row>
    <row r="459" spans="1:11" s="60" customFormat="1" ht="19.5" customHeight="1">
      <c r="A459" s="14"/>
      <c r="B459" s="15" t="s">
        <v>4269</v>
      </c>
      <c r="C459" s="17">
        <f>SUM(C433:C458)</f>
        <v>161.32</v>
      </c>
      <c r="D459" s="17">
        <f>SUM(D433:D458)</f>
        <v>161.32</v>
      </c>
      <c r="E459" s="38"/>
      <c r="F459" s="17"/>
      <c r="G459" s="17"/>
      <c r="H459" s="17"/>
      <c r="I459" s="17"/>
      <c r="J459" s="17"/>
      <c r="K459" s="17">
        <f>SUM(K433:K458)</f>
        <v>6452.799999999998</v>
      </c>
    </row>
    <row r="460" spans="1:11" s="59" customFormat="1" ht="19.5" customHeight="1">
      <c r="A460" s="9">
        <v>430</v>
      </c>
      <c r="B460" s="34" t="s">
        <v>3692</v>
      </c>
      <c r="C460" s="11">
        <v>5.33</v>
      </c>
      <c r="D460" s="11">
        <v>5.33</v>
      </c>
      <c r="E460" s="36"/>
      <c r="F460" s="11"/>
      <c r="G460" s="11"/>
      <c r="H460" s="11"/>
      <c r="I460" s="11"/>
      <c r="J460" s="11"/>
      <c r="K460" s="11">
        <f aca="true" t="shared" si="14" ref="K460:K489">C460*40</f>
        <v>213.2</v>
      </c>
    </row>
    <row r="461" spans="1:11" s="59" customFormat="1" ht="19.5" customHeight="1">
      <c r="A461" s="9">
        <v>431</v>
      </c>
      <c r="B461" s="34" t="s">
        <v>3690</v>
      </c>
      <c r="C461" s="11">
        <v>5.29</v>
      </c>
      <c r="D461" s="11">
        <v>5.29</v>
      </c>
      <c r="E461" s="36"/>
      <c r="F461" s="11"/>
      <c r="G461" s="11"/>
      <c r="H461" s="11"/>
      <c r="I461" s="11"/>
      <c r="J461" s="11"/>
      <c r="K461" s="11">
        <f t="shared" si="14"/>
        <v>211.6</v>
      </c>
    </row>
    <row r="462" spans="1:11" s="60" customFormat="1" ht="19.5" customHeight="1">
      <c r="A462" s="9">
        <v>432</v>
      </c>
      <c r="B462" s="34" t="s">
        <v>3858</v>
      </c>
      <c r="C462" s="11">
        <v>3.12</v>
      </c>
      <c r="D462" s="11">
        <v>3.12</v>
      </c>
      <c r="E462" s="36"/>
      <c r="F462" s="11"/>
      <c r="G462" s="11"/>
      <c r="H462" s="11"/>
      <c r="I462" s="11"/>
      <c r="J462" s="11"/>
      <c r="K462" s="11">
        <f t="shared" si="14"/>
        <v>124.80000000000001</v>
      </c>
    </row>
    <row r="463" spans="1:11" s="59" customFormat="1" ht="19.5" customHeight="1">
      <c r="A463" s="9">
        <v>433</v>
      </c>
      <c r="B463" s="34" t="s">
        <v>2826</v>
      </c>
      <c r="C463" s="11">
        <v>2.09</v>
      </c>
      <c r="D463" s="11">
        <v>2.09</v>
      </c>
      <c r="E463" s="36"/>
      <c r="F463" s="11"/>
      <c r="G463" s="11"/>
      <c r="H463" s="11"/>
      <c r="I463" s="11"/>
      <c r="J463" s="11"/>
      <c r="K463" s="11">
        <f t="shared" si="14"/>
        <v>83.6</v>
      </c>
    </row>
    <row r="464" spans="1:11" s="59" customFormat="1" ht="19.5" customHeight="1">
      <c r="A464" s="9">
        <v>434</v>
      </c>
      <c r="B464" s="34" t="s">
        <v>3848</v>
      </c>
      <c r="C464" s="11">
        <v>5.08</v>
      </c>
      <c r="D464" s="11">
        <v>5.08</v>
      </c>
      <c r="E464" s="36"/>
      <c r="F464" s="11"/>
      <c r="G464" s="11"/>
      <c r="H464" s="11"/>
      <c r="I464" s="11"/>
      <c r="J464" s="11"/>
      <c r="K464" s="11">
        <f t="shared" si="14"/>
        <v>203.2</v>
      </c>
    </row>
    <row r="465" spans="1:11" s="59" customFormat="1" ht="19.5" customHeight="1">
      <c r="A465" s="9">
        <v>435</v>
      </c>
      <c r="B465" s="34" t="s">
        <v>2601</v>
      </c>
      <c r="C465" s="11">
        <v>4.18</v>
      </c>
      <c r="D465" s="11">
        <v>4.18</v>
      </c>
      <c r="E465" s="36"/>
      <c r="F465" s="11"/>
      <c r="G465" s="11"/>
      <c r="H465" s="11"/>
      <c r="I465" s="11"/>
      <c r="J465" s="11"/>
      <c r="K465" s="11">
        <f t="shared" si="14"/>
        <v>167.2</v>
      </c>
    </row>
    <row r="466" spans="1:11" s="59" customFormat="1" ht="19.5" customHeight="1">
      <c r="A466" s="9">
        <v>436</v>
      </c>
      <c r="B466" s="34" t="s">
        <v>3849</v>
      </c>
      <c r="C466" s="11">
        <v>5.32</v>
      </c>
      <c r="D466" s="11">
        <v>5.32</v>
      </c>
      <c r="E466" s="36"/>
      <c r="F466" s="11"/>
      <c r="G466" s="11"/>
      <c r="H466" s="11"/>
      <c r="I466" s="11"/>
      <c r="J466" s="11"/>
      <c r="K466" s="11">
        <f t="shared" si="14"/>
        <v>212.8</v>
      </c>
    </row>
    <row r="467" spans="1:11" s="59" customFormat="1" ht="19.5" customHeight="1">
      <c r="A467" s="9">
        <v>437</v>
      </c>
      <c r="B467" s="34" t="s">
        <v>3381</v>
      </c>
      <c r="C467" s="11">
        <v>8.39</v>
      </c>
      <c r="D467" s="11">
        <v>8.39</v>
      </c>
      <c r="E467" s="36"/>
      <c r="F467" s="11"/>
      <c r="G467" s="11"/>
      <c r="H467" s="11"/>
      <c r="I467" s="11"/>
      <c r="J467" s="11"/>
      <c r="K467" s="11">
        <f t="shared" si="14"/>
        <v>335.6</v>
      </c>
    </row>
    <row r="468" spans="1:11" s="59" customFormat="1" ht="19.5" customHeight="1">
      <c r="A468" s="9">
        <v>438</v>
      </c>
      <c r="B468" s="34" t="s">
        <v>2831</v>
      </c>
      <c r="C468" s="11">
        <v>6.39</v>
      </c>
      <c r="D468" s="11">
        <v>6.39</v>
      </c>
      <c r="E468" s="36"/>
      <c r="F468" s="11"/>
      <c r="G468" s="11"/>
      <c r="H468" s="11"/>
      <c r="I468" s="11"/>
      <c r="J468" s="11"/>
      <c r="K468" s="11">
        <f t="shared" si="14"/>
        <v>255.6</v>
      </c>
    </row>
    <row r="469" spans="1:11" s="59" customFormat="1" ht="19.5" customHeight="1">
      <c r="A469" s="9">
        <v>439</v>
      </c>
      <c r="B469" s="34" t="s">
        <v>2837</v>
      </c>
      <c r="C469" s="11">
        <v>6.43</v>
      </c>
      <c r="D469" s="11">
        <v>6.43</v>
      </c>
      <c r="E469" s="36"/>
      <c r="F469" s="11"/>
      <c r="G469" s="11"/>
      <c r="H469" s="11"/>
      <c r="I469" s="11"/>
      <c r="J469" s="11"/>
      <c r="K469" s="11">
        <f t="shared" si="14"/>
        <v>257.2</v>
      </c>
    </row>
    <row r="470" spans="1:11" s="59" customFormat="1" ht="19.5" customHeight="1">
      <c r="A470" s="9">
        <v>440</v>
      </c>
      <c r="B470" s="34" t="s">
        <v>3862</v>
      </c>
      <c r="C470" s="11">
        <v>7.45</v>
      </c>
      <c r="D470" s="11">
        <v>7.45</v>
      </c>
      <c r="E470" s="36"/>
      <c r="F470" s="11"/>
      <c r="G470" s="11"/>
      <c r="H470" s="11"/>
      <c r="I470" s="11"/>
      <c r="J470" s="11"/>
      <c r="K470" s="11">
        <f t="shared" si="14"/>
        <v>298</v>
      </c>
    </row>
    <row r="471" spans="1:11" s="59" customFormat="1" ht="19.5" customHeight="1">
      <c r="A471" s="9">
        <v>441</v>
      </c>
      <c r="B471" s="34" t="s">
        <v>3850</v>
      </c>
      <c r="C471" s="11">
        <v>7.5</v>
      </c>
      <c r="D471" s="11">
        <v>7.5</v>
      </c>
      <c r="E471" s="36"/>
      <c r="F471" s="11"/>
      <c r="G471" s="11"/>
      <c r="H471" s="11"/>
      <c r="I471" s="11"/>
      <c r="J471" s="11"/>
      <c r="K471" s="11">
        <f t="shared" si="14"/>
        <v>300</v>
      </c>
    </row>
    <row r="472" spans="1:11" s="59" customFormat="1" ht="19.5" customHeight="1">
      <c r="A472" s="9">
        <v>442</v>
      </c>
      <c r="B472" s="34" t="s">
        <v>2835</v>
      </c>
      <c r="C472" s="11">
        <v>6.2</v>
      </c>
      <c r="D472" s="11">
        <v>6.2</v>
      </c>
      <c r="E472" s="36"/>
      <c r="F472" s="11"/>
      <c r="G472" s="11"/>
      <c r="H472" s="11"/>
      <c r="I472" s="11"/>
      <c r="J472" s="11"/>
      <c r="K472" s="11">
        <f t="shared" si="14"/>
        <v>248</v>
      </c>
    </row>
    <row r="473" spans="1:11" s="59" customFormat="1" ht="19.5" customHeight="1">
      <c r="A473" s="9">
        <v>443</v>
      </c>
      <c r="B473" s="34" t="s">
        <v>2829</v>
      </c>
      <c r="C473" s="11">
        <v>5.38</v>
      </c>
      <c r="D473" s="11">
        <v>5.38</v>
      </c>
      <c r="E473" s="36"/>
      <c r="F473" s="11"/>
      <c r="G473" s="11"/>
      <c r="H473" s="11"/>
      <c r="I473" s="11"/>
      <c r="J473" s="11"/>
      <c r="K473" s="11">
        <f t="shared" si="14"/>
        <v>215.2</v>
      </c>
    </row>
    <row r="474" spans="1:11" s="59" customFormat="1" ht="19.5" customHeight="1">
      <c r="A474" s="9">
        <v>444</v>
      </c>
      <c r="B474" s="34" t="s">
        <v>2919</v>
      </c>
      <c r="C474" s="11">
        <v>6.2</v>
      </c>
      <c r="D474" s="11">
        <v>6.2</v>
      </c>
      <c r="E474" s="36"/>
      <c r="F474" s="11"/>
      <c r="G474" s="11"/>
      <c r="H474" s="11"/>
      <c r="I474" s="11"/>
      <c r="J474" s="11"/>
      <c r="K474" s="11">
        <f t="shared" si="14"/>
        <v>248</v>
      </c>
    </row>
    <row r="475" spans="1:11" s="59" customFormat="1" ht="19.5" customHeight="1">
      <c r="A475" s="9">
        <v>445</v>
      </c>
      <c r="B475" s="34" t="s">
        <v>2525</v>
      </c>
      <c r="C475" s="11">
        <v>14.18</v>
      </c>
      <c r="D475" s="11">
        <v>14.18</v>
      </c>
      <c r="E475" s="36"/>
      <c r="F475" s="11"/>
      <c r="G475" s="11"/>
      <c r="H475" s="11"/>
      <c r="I475" s="11"/>
      <c r="J475" s="11"/>
      <c r="K475" s="11">
        <f t="shared" si="14"/>
        <v>567.2</v>
      </c>
    </row>
    <row r="476" spans="1:11" s="59" customFormat="1" ht="19.5" customHeight="1">
      <c r="A476" s="9">
        <v>446</v>
      </c>
      <c r="B476" s="34" t="s">
        <v>3385</v>
      </c>
      <c r="C476" s="11">
        <v>11</v>
      </c>
      <c r="D476" s="11">
        <v>11</v>
      </c>
      <c r="E476" s="36"/>
      <c r="F476" s="11"/>
      <c r="G476" s="11"/>
      <c r="H476" s="11"/>
      <c r="I476" s="11"/>
      <c r="J476" s="11"/>
      <c r="K476" s="11">
        <f t="shared" si="14"/>
        <v>440</v>
      </c>
    </row>
    <row r="477" spans="1:11" s="59" customFormat="1" ht="19.5" customHeight="1">
      <c r="A477" s="9">
        <v>447</v>
      </c>
      <c r="B477" s="34" t="s">
        <v>3681</v>
      </c>
      <c r="C477" s="11">
        <v>5.24</v>
      </c>
      <c r="D477" s="11">
        <v>5.24</v>
      </c>
      <c r="E477" s="36"/>
      <c r="F477" s="11"/>
      <c r="G477" s="11"/>
      <c r="H477" s="11"/>
      <c r="I477" s="11"/>
      <c r="J477" s="11"/>
      <c r="K477" s="11">
        <f t="shared" si="14"/>
        <v>209.60000000000002</v>
      </c>
    </row>
    <row r="478" spans="1:11" s="59" customFormat="1" ht="19.5" customHeight="1">
      <c r="A478" s="9">
        <v>448</v>
      </c>
      <c r="B478" s="34" t="s">
        <v>2600</v>
      </c>
      <c r="C478" s="11">
        <v>6.41</v>
      </c>
      <c r="D478" s="11">
        <v>6.41</v>
      </c>
      <c r="E478" s="36"/>
      <c r="F478" s="11"/>
      <c r="G478" s="11"/>
      <c r="H478" s="11"/>
      <c r="I478" s="11"/>
      <c r="J478" s="11"/>
      <c r="K478" s="11">
        <f t="shared" si="14"/>
        <v>256.4</v>
      </c>
    </row>
    <row r="479" spans="1:11" s="59" customFormat="1" ht="19.5" customHeight="1">
      <c r="A479" s="9">
        <v>449</v>
      </c>
      <c r="B479" s="34" t="s">
        <v>3388</v>
      </c>
      <c r="C479" s="11">
        <v>4.1</v>
      </c>
      <c r="D479" s="11">
        <v>4.1</v>
      </c>
      <c r="E479" s="36"/>
      <c r="F479" s="11"/>
      <c r="G479" s="11"/>
      <c r="H479" s="11"/>
      <c r="I479" s="11"/>
      <c r="J479" s="11"/>
      <c r="K479" s="11">
        <f t="shared" si="14"/>
        <v>164</v>
      </c>
    </row>
    <row r="480" spans="1:11" s="59" customFormat="1" ht="19.5" customHeight="1">
      <c r="A480" s="9">
        <v>450</v>
      </c>
      <c r="B480" s="34" t="s">
        <v>2302</v>
      </c>
      <c r="C480" s="11">
        <v>4.26</v>
      </c>
      <c r="D480" s="11">
        <v>4.26</v>
      </c>
      <c r="E480" s="36"/>
      <c r="F480" s="11"/>
      <c r="G480" s="11"/>
      <c r="H480" s="11"/>
      <c r="I480" s="11"/>
      <c r="J480" s="11"/>
      <c r="K480" s="11">
        <f t="shared" si="14"/>
        <v>170.39999999999998</v>
      </c>
    </row>
    <row r="481" spans="1:11" s="59" customFormat="1" ht="19.5" customHeight="1">
      <c r="A481" s="9">
        <v>451</v>
      </c>
      <c r="B481" s="34" t="s">
        <v>3396</v>
      </c>
      <c r="C481" s="11">
        <v>3.13</v>
      </c>
      <c r="D481" s="11">
        <v>3.13</v>
      </c>
      <c r="E481" s="36"/>
      <c r="F481" s="11"/>
      <c r="G481" s="11"/>
      <c r="H481" s="11"/>
      <c r="I481" s="11"/>
      <c r="J481" s="11"/>
      <c r="K481" s="11">
        <f t="shared" si="14"/>
        <v>125.19999999999999</v>
      </c>
    </row>
    <row r="482" spans="1:11" s="59" customFormat="1" ht="19.5" customHeight="1">
      <c r="A482" s="9">
        <v>452</v>
      </c>
      <c r="B482" s="34" t="s">
        <v>3397</v>
      </c>
      <c r="C482" s="11">
        <v>8.17</v>
      </c>
      <c r="D482" s="11">
        <v>8.17</v>
      </c>
      <c r="E482" s="36"/>
      <c r="F482" s="11"/>
      <c r="G482" s="11"/>
      <c r="H482" s="11"/>
      <c r="I482" s="11"/>
      <c r="J482" s="11"/>
      <c r="K482" s="11">
        <f t="shared" si="14"/>
        <v>326.8</v>
      </c>
    </row>
    <row r="483" spans="1:11" s="59" customFormat="1" ht="19.5" customHeight="1">
      <c r="A483" s="9">
        <v>453</v>
      </c>
      <c r="B483" s="34" t="s">
        <v>3389</v>
      </c>
      <c r="C483" s="11">
        <v>0.76</v>
      </c>
      <c r="D483" s="11">
        <v>0.76</v>
      </c>
      <c r="E483" s="36"/>
      <c r="F483" s="11"/>
      <c r="G483" s="11"/>
      <c r="H483" s="11"/>
      <c r="I483" s="11"/>
      <c r="J483" s="11"/>
      <c r="K483" s="11">
        <f t="shared" si="14"/>
        <v>30.4</v>
      </c>
    </row>
    <row r="484" spans="1:11" s="59" customFormat="1" ht="19.5" customHeight="1">
      <c r="A484" s="9">
        <v>454</v>
      </c>
      <c r="B484" s="34" t="s">
        <v>3695</v>
      </c>
      <c r="C484" s="11">
        <v>7.04</v>
      </c>
      <c r="D484" s="11">
        <v>7.04</v>
      </c>
      <c r="E484" s="36"/>
      <c r="F484" s="11"/>
      <c r="G484" s="11"/>
      <c r="H484" s="11"/>
      <c r="I484" s="11"/>
      <c r="J484" s="11"/>
      <c r="K484" s="11">
        <f t="shared" si="14"/>
        <v>281.6</v>
      </c>
    </row>
    <row r="485" spans="1:11" s="59" customFormat="1" ht="19.5" customHeight="1">
      <c r="A485" s="9">
        <v>455</v>
      </c>
      <c r="B485" s="34" t="s">
        <v>3382</v>
      </c>
      <c r="C485" s="11">
        <v>6.5</v>
      </c>
      <c r="D485" s="11">
        <v>6.5</v>
      </c>
      <c r="E485" s="36"/>
      <c r="F485" s="11"/>
      <c r="G485" s="11"/>
      <c r="H485" s="11"/>
      <c r="I485" s="11"/>
      <c r="J485" s="11"/>
      <c r="K485" s="11">
        <f t="shared" si="14"/>
        <v>260</v>
      </c>
    </row>
    <row r="486" spans="1:11" s="59" customFormat="1" ht="19.5" customHeight="1">
      <c r="A486" s="9">
        <v>456</v>
      </c>
      <c r="B486" s="34" t="s">
        <v>2915</v>
      </c>
      <c r="C486" s="11">
        <v>3.15</v>
      </c>
      <c r="D486" s="11">
        <v>3.15</v>
      </c>
      <c r="E486" s="36"/>
      <c r="F486" s="11"/>
      <c r="G486" s="11"/>
      <c r="H486" s="11"/>
      <c r="I486" s="11"/>
      <c r="J486" s="11"/>
      <c r="K486" s="11">
        <f t="shared" si="14"/>
        <v>126</v>
      </c>
    </row>
    <row r="487" spans="1:11" s="60" customFormat="1" ht="19.5" customHeight="1">
      <c r="A487" s="14"/>
      <c r="B487" s="15" t="s">
        <v>4269</v>
      </c>
      <c r="C487" s="17">
        <f>SUM(C460:C486)</f>
        <v>158.28999999999996</v>
      </c>
      <c r="D487" s="17">
        <f>SUM(D460:D486)</f>
        <v>158.28999999999996</v>
      </c>
      <c r="E487" s="38"/>
      <c r="F487" s="17"/>
      <c r="G487" s="17"/>
      <c r="H487" s="17"/>
      <c r="I487" s="17"/>
      <c r="J487" s="17"/>
      <c r="K487" s="17">
        <f>SUM(K460:K486)</f>
        <v>6331.599999999999</v>
      </c>
    </row>
    <row r="488" spans="1:11" s="59" customFormat="1" ht="20.25" customHeight="1">
      <c r="A488" s="9">
        <v>457</v>
      </c>
      <c r="B488" s="34" t="s">
        <v>2301</v>
      </c>
      <c r="C488" s="11">
        <v>8.25</v>
      </c>
      <c r="D488" s="11">
        <v>8.25</v>
      </c>
      <c r="E488" s="36"/>
      <c r="F488" s="11"/>
      <c r="G488" s="11"/>
      <c r="H488" s="11"/>
      <c r="I488" s="11"/>
      <c r="J488" s="11"/>
      <c r="K488" s="11">
        <f t="shared" si="14"/>
        <v>330</v>
      </c>
    </row>
    <row r="489" spans="1:11" s="59" customFormat="1" ht="20.25" customHeight="1">
      <c r="A489" s="9">
        <v>458</v>
      </c>
      <c r="B489" s="34" t="s">
        <v>2836</v>
      </c>
      <c r="C489" s="11">
        <v>6.27</v>
      </c>
      <c r="D489" s="11">
        <v>6.27</v>
      </c>
      <c r="E489" s="36"/>
      <c r="F489" s="11"/>
      <c r="G489" s="11"/>
      <c r="H489" s="11"/>
      <c r="I489" s="11"/>
      <c r="J489" s="11"/>
      <c r="K489" s="11">
        <f t="shared" si="14"/>
        <v>250.79999999999998</v>
      </c>
    </row>
    <row r="490" spans="1:11" s="59" customFormat="1" ht="20.25" customHeight="1">
      <c r="A490" s="9">
        <v>459</v>
      </c>
      <c r="B490" s="34" t="s">
        <v>3387</v>
      </c>
      <c r="C490" s="11">
        <v>5.24</v>
      </c>
      <c r="D490" s="11">
        <v>5.24</v>
      </c>
      <c r="E490" s="36"/>
      <c r="F490" s="11"/>
      <c r="G490" s="11"/>
      <c r="H490" s="11"/>
      <c r="I490" s="11"/>
      <c r="J490" s="11"/>
      <c r="K490" s="11">
        <f aca="true" t="shared" si="15" ref="K490:K516">C490*40</f>
        <v>209.60000000000002</v>
      </c>
    </row>
    <row r="491" spans="1:11" s="59" customFormat="1" ht="20.25" customHeight="1">
      <c r="A491" s="9">
        <v>460</v>
      </c>
      <c r="B491" s="34" t="s">
        <v>1485</v>
      </c>
      <c r="C491" s="11">
        <v>5.19</v>
      </c>
      <c r="D491" s="11">
        <v>5.19</v>
      </c>
      <c r="E491" s="36"/>
      <c r="F491" s="11"/>
      <c r="G491" s="11"/>
      <c r="H491" s="11"/>
      <c r="I491" s="11"/>
      <c r="J491" s="11"/>
      <c r="K491" s="11">
        <f t="shared" si="15"/>
        <v>207.60000000000002</v>
      </c>
    </row>
    <row r="492" spans="1:11" s="59" customFormat="1" ht="20.25" customHeight="1">
      <c r="A492" s="9">
        <v>461</v>
      </c>
      <c r="B492" s="34" t="s">
        <v>2509</v>
      </c>
      <c r="C492" s="11">
        <v>6.36</v>
      </c>
      <c r="D492" s="11">
        <v>6.36</v>
      </c>
      <c r="E492" s="36"/>
      <c r="F492" s="11"/>
      <c r="G492" s="11"/>
      <c r="H492" s="11"/>
      <c r="I492" s="11"/>
      <c r="J492" s="11"/>
      <c r="K492" s="11">
        <f t="shared" si="15"/>
        <v>254.4</v>
      </c>
    </row>
    <row r="493" spans="1:11" s="59" customFormat="1" ht="20.25" customHeight="1">
      <c r="A493" s="9">
        <v>462</v>
      </c>
      <c r="B493" s="34" t="s">
        <v>3851</v>
      </c>
      <c r="C493" s="11">
        <v>3.1</v>
      </c>
      <c r="D493" s="11">
        <v>3.1</v>
      </c>
      <c r="E493" s="36"/>
      <c r="F493" s="11"/>
      <c r="G493" s="11"/>
      <c r="H493" s="11"/>
      <c r="I493" s="11"/>
      <c r="J493" s="11"/>
      <c r="K493" s="11">
        <f t="shared" si="15"/>
        <v>124</v>
      </c>
    </row>
    <row r="494" spans="1:11" s="59" customFormat="1" ht="20.25" customHeight="1">
      <c r="A494" s="9">
        <v>463</v>
      </c>
      <c r="B494" s="34" t="s">
        <v>2305</v>
      </c>
      <c r="C494" s="11">
        <v>5.19</v>
      </c>
      <c r="D494" s="11">
        <v>5.19</v>
      </c>
      <c r="E494" s="36"/>
      <c r="F494" s="11"/>
      <c r="G494" s="11"/>
      <c r="H494" s="11"/>
      <c r="I494" s="11"/>
      <c r="J494" s="11"/>
      <c r="K494" s="11">
        <f t="shared" si="15"/>
        <v>207.60000000000002</v>
      </c>
    </row>
    <row r="495" spans="1:11" s="59" customFormat="1" ht="20.25" customHeight="1">
      <c r="A495" s="9">
        <v>464</v>
      </c>
      <c r="B495" s="34" t="s">
        <v>2839</v>
      </c>
      <c r="C495" s="11">
        <v>1.98</v>
      </c>
      <c r="D495" s="11">
        <v>1.98</v>
      </c>
      <c r="E495" s="36"/>
      <c r="F495" s="11"/>
      <c r="G495" s="11"/>
      <c r="H495" s="11"/>
      <c r="I495" s="11"/>
      <c r="J495" s="11"/>
      <c r="K495" s="11">
        <f t="shared" si="15"/>
        <v>79.2</v>
      </c>
    </row>
    <row r="496" spans="1:11" s="59" customFormat="1" ht="20.25" customHeight="1">
      <c r="A496" s="9">
        <v>465</v>
      </c>
      <c r="B496" s="34" t="s">
        <v>1874</v>
      </c>
      <c r="C496" s="11">
        <v>0.97</v>
      </c>
      <c r="D496" s="11">
        <v>0.97</v>
      </c>
      <c r="E496" s="36"/>
      <c r="F496" s="11"/>
      <c r="G496" s="11"/>
      <c r="H496" s="11"/>
      <c r="I496" s="11"/>
      <c r="J496" s="11"/>
      <c r="K496" s="11">
        <f t="shared" si="15"/>
        <v>38.8</v>
      </c>
    </row>
    <row r="497" spans="1:11" s="59" customFormat="1" ht="20.25" customHeight="1">
      <c r="A497" s="9">
        <v>466</v>
      </c>
      <c r="B497" s="34" t="s">
        <v>2281</v>
      </c>
      <c r="C497" s="11">
        <v>4.24</v>
      </c>
      <c r="D497" s="11">
        <v>4.24</v>
      </c>
      <c r="E497" s="36"/>
      <c r="F497" s="11"/>
      <c r="G497" s="11"/>
      <c r="H497" s="11"/>
      <c r="I497" s="11"/>
      <c r="J497" s="11"/>
      <c r="K497" s="11">
        <f t="shared" si="15"/>
        <v>169.60000000000002</v>
      </c>
    </row>
    <row r="498" spans="1:11" s="59" customFormat="1" ht="20.25" customHeight="1">
      <c r="A498" s="9">
        <v>467</v>
      </c>
      <c r="B498" s="34" t="s">
        <v>3861</v>
      </c>
      <c r="C498" s="11">
        <v>4.26</v>
      </c>
      <c r="D498" s="11">
        <v>4.26</v>
      </c>
      <c r="E498" s="36"/>
      <c r="F498" s="11"/>
      <c r="G498" s="11"/>
      <c r="H498" s="11"/>
      <c r="I498" s="11"/>
      <c r="J498" s="11"/>
      <c r="K498" s="11">
        <f t="shared" si="15"/>
        <v>170.39999999999998</v>
      </c>
    </row>
    <row r="499" spans="1:11" s="59" customFormat="1" ht="20.25" customHeight="1">
      <c r="A499" s="9">
        <v>468</v>
      </c>
      <c r="B499" s="34" t="s">
        <v>2834</v>
      </c>
      <c r="C499" s="11">
        <v>4.3</v>
      </c>
      <c r="D499" s="11">
        <v>4.3</v>
      </c>
      <c r="E499" s="36"/>
      <c r="F499" s="11"/>
      <c r="G499" s="11"/>
      <c r="H499" s="11"/>
      <c r="I499" s="11"/>
      <c r="J499" s="11"/>
      <c r="K499" s="11">
        <f t="shared" si="15"/>
        <v>172</v>
      </c>
    </row>
    <row r="500" spans="1:11" s="59" customFormat="1" ht="20.25" customHeight="1">
      <c r="A500" s="9">
        <v>469</v>
      </c>
      <c r="B500" s="34" t="s">
        <v>2303</v>
      </c>
      <c r="C500" s="11">
        <v>7.45</v>
      </c>
      <c r="D500" s="11">
        <v>7.45</v>
      </c>
      <c r="E500" s="36"/>
      <c r="F500" s="11"/>
      <c r="G500" s="11"/>
      <c r="H500" s="11"/>
      <c r="I500" s="11"/>
      <c r="J500" s="11"/>
      <c r="K500" s="11">
        <f t="shared" si="15"/>
        <v>298</v>
      </c>
    </row>
    <row r="501" spans="1:11" s="59" customFormat="1" ht="20.25" customHeight="1">
      <c r="A501" s="9">
        <v>470</v>
      </c>
      <c r="B501" s="34" t="s">
        <v>3852</v>
      </c>
      <c r="C501" s="11">
        <v>4.23</v>
      </c>
      <c r="D501" s="11">
        <v>4.23</v>
      </c>
      <c r="E501" s="36"/>
      <c r="F501" s="11"/>
      <c r="G501" s="11"/>
      <c r="H501" s="11"/>
      <c r="I501" s="11"/>
      <c r="J501" s="11"/>
      <c r="K501" s="11">
        <f t="shared" si="15"/>
        <v>169.20000000000002</v>
      </c>
    </row>
    <row r="502" spans="1:11" s="59" customFormat="1" ht="20.25" customHeight="1">
      <c r="A502" s="9">
        <v>471</v>
      </c>
      <c r="B502" s="34" t="s">
        <v>3684</v>
      </c>
      <c r="C502" s="11">
        <v>7.53</v>
      </c>
      <c r="D502" s="11">
        <v>7.53</v>
      </c>
      <c r="E502" s="36"/>
      <c r="F502" s="11"/>
      <c r="G502" s="11"/>
      <c r="H502" s="11"/>
      <c r="I502" s="11"/>
      <c r="J502" s="11"/>
      <c r="K502" s="11">
        <f t="shared" si="15"/>
        <v>301.2</v>
      </c>
    </row>
    <row r="503" spans="1:11" s="59" customFormat="1" ht="20.25" customHeight="1">
      <c r="A503" s="9">
        <v>472</v>
      </c>
      <c r="B503" s="34" t="s">
        <v>3863</v>
      </c>
      <c r="C503" s="11">
        <v>4.08</v>
      </c>
      <c r="D503" s="11">
        <v>4.08</v>
      </c>
      <c r="E503" s="36"/>
      <c r="F503" s="11"/>
      <c r="G503" s="11"/>
      <c r="H503" s="11"/>
      <c r="I503" s="11"/>
      <c r="J503" s="11"/>
      <c r="K503" s="11">
        <f t="shared" si="15"/>
        <v>163.2</v>
      </c>
    </row>
    <row r="504" spans="1:11" s="59" customFormat="1" ht="20.25" customHeight="1">
      <c r="A504" s="9">
        <v>473</v>
      </c>
      <c r="B504" s="34" t="s">
        <v>3391</v>
      </c>
      <c r="C504" s="11">
        <v>6.27</v>
      </c>
      <c r="D504" s="11">
        <v>6.27</v>
      </c>
      <c r="E504" s="36"/>
      <c r="F504" s="11"/>
      <c r="G504" s="11"/>
      <c r="H504" s="11"/>
      <c r="I504" s="11"/>
      <c r="J504" s="11"/>
      <c r="K504" s="11">
        <f t="shared" si="15"/>
        <v>250.79999999999998</v>
      </c>
    </row>
    <row r="505" spans="1:11" s="59" customFormat="1" ht="20.25" customHeight="1">
      <c r="A505" s="9">
        <v>474</v>
      </c>
      <c r="B505" s="34" t="s">
        <v>2842</v>
      </c>
      <c r="C505" s="11">
        <v>22.49</v>
      </c>
      <c r="D505" s="11">
        <v>22.49</v>
      </c>
      <c r="E505" s="36"/>
      <c r="F505" s="11"/>
      <c r="G505" s="11"/>
      <c r="H505" s="11"/>
      <c r="I505" s="11"/>
      <c r="J505" s="11"/>
      <c r="K505" s="11">
        <f t="shared" si="15"/>
        <v>899.5999999999999</v>
      </c>
    </row>
    <row r="506" spans="1:11" s="59" customFormat="1" ht="20.25" customHeight="1">
      <c r="A506" s="9">
        <v>475</v>
      </c>
      <c r="B506" s="34" t="s">
        <v>3393</v>
      </c>
      <c r="C506" s="11">
        <v>2.09</v>
      </c>
      <c r="D506" s="11">
        <v>2.09</v>
      </c>
      <c r="E506" s="36"/>
      <c r="F506" s="11"/>
      <c r="G506" s="11"/>
      <c r="H506" s="11"/>
      <c r="I506" s="11"/>
      <c r="J506" s="11"/>
      <c r="K506" s="11">
        <f t="shared" si="15"/>
        <v>83.6</v>
      </c>
    </row>
    <row r="507" spans="1:11" s="59" customFormat="1" ht="20.25" customHeight="1">
      <c r="A507" s="9">
        <v>476</v>
      </c>
      <c r="B507" s="34" t="s">
        <v>3256</v>
      </c>
      <c r="C507" s="11">
        <v>3.1</v>
      </c>
      <c r="D507" s="11">
        <v>3.1</v>
      </c>
      <c r="E507" s="36"/>
      <c r="F507" s="11"/>
      <c r="G507" s="11"/>
      <c r="H507" s="11"/>
      <c r="I507" s="11"/>
      <c r="J507" s="11"/>
      <c r="K507" s="11">
        <f t="shared" si="15"/>
        <v>124</v>
      </c>
    </row>
    <row r="508" spans="1:11" s="59" customFormat="1" ht="20.25" customHeight="1">
      <c r="A508" s="9">
        <v>477</v>
      </c>
      <c r="B508" s="34" t="s">
        <v>3257</v>
      </c>
      <c r="C508" s="11">
        <v>5.33</v>
      </c>
      <c r="D508" s="11">
        <v>5.33</v>
      </c>
      <c r="E508" s="36"/>
      <c r="F508" s="11"/>
      <c r="G508" s="11"/>
      <c r="H508" s="11"/>
      <c r="I508" s="11"/>
      <c r="J508" s="11"/>
      <c r="K508" s="11">
        <f t="shared" si="15"/>
        <v>213.2</v>
      </c>
    </row>
    <row r="509" spans="1:11" s="59" customFormat="1" ht="20.25" customHeight="1">
      <c r="A509" s="9">
        <v>478</v>
      </c>
      <c r="B509" s="34" t="s">
        <v>1873</v>
      </c>
      <c r="C509" s="11">
        <v>2.15</v>
      </c>
      <c r="D509" s="11">
        <v>2.15</v>
      </c>
      <c r="E509" s="36"/>
      <c r="F509" s="11"/>
      <c r="G509" s="11"/>
      <c r="H509" s="11"/>
      <c r="I509" s="11"/>
      <c r="J509" s="11"/>
      <c r="K509" s="11">
        <f t="shared" si="15"/>
        <v>86</v>
      </c>
    </row>
    <row r="510" spans="1:11" s="59" customFormat="1" ht="20.25" customHeight="1">
      <c r="A510" s="9">
        <v>479</v>
      </c>
      <c r="B510" s="34" t="s">
        <v>2917</v>
      </c>
      <c r="C510" s="11">
        <v>200.01</v>
      </c>
      <c r="D510" s="11">
        <v>200.01</v>
      </c>
      <c r="E510" s="36"/>
      <c r="F510" s="11"/>
      <c r="G510" s="11"/>
      <c r="H510" s="11"/>
      <c r="I510" s="11"/>
      <c r="J510" s="11"/>
      <c r="K510" s="11">
        <f t="shared" si="15"/>
        <v>8000.4</v>
      </c>
    </row>
    <row r="511" spans="1:11" s="59" customFormat="1" ht="20.25" customHeight="1">
      <c r="A511" s="9">
        <v>480</v>
      </c>
      <c r="B511" s="34" t="s">
        <v>3380</v>
      </c>
      <c r="C511" s="11">
        <v>7.49</v>
      </c>
      <c r="D511" s="11">
        <v>7.49</v>
      </c>
      <c r="E511" s="36"/>
      <c r="F511" s="11"/>
      <c r="G511" s="11"/>
      <c r="H511" s="11"/>
      <c r="I511" s="11"/>
      <c r="J511" s="11"/>
      <c r="K511" s="11">
        <f t="shared" si="15"/>
        <v>299.6</v>
      </c>
    </row>
    <row r="512" spans="1:11" s="59" customFormat="1" ht="20.25" customHeight="1">
      <c r="A512" s="9">
        <v>481</v>
      </c>
      <c r="B512" s="34" t="s">
        <v>3857</v>
      </c>
      <c r="C512" s="11">
        <v>6.39</v>
      </c>
      <c r="D512" s="11">
        <v>6.39</v>
      </c>
      <c r="E512" s="36"/>
      <c r="F512" s="11"/>
      <c r="G512" s="11"/>
      <c r="H512" s="11"/>
      <c r="I512" s="11"/>
      <c r="J512" s="11"/>
      <c r="K512" s="11">
        <f t="shared" si="15"/>
        <v>255.6</v>
      </c>
    </row>
    <row r="513" spans="1:11" s="59" customFormat="1" ht="20.25" customHeight="1">
      <c r="A513" s="9">
        <v>482</v>
      </c>
      <c r="B513" s="34" t="s">
        <v>3390</v>
      </c>
      <c r="C513" s="11">
        <v>1.01</v>
      </c>
      <c r="D513" s="11">
        <v>1.01</v>
      </c>
      <c r="E513" s="36"/>
      <c r="F513" s="11"/>
      <c r="G513" s="11"/>
      <c r="H513" s="11"/>
      <c r="I513" s="11"/>
      <c r="J513" s="11"/>
      <c r="K513" s="11">
        <f t="shared" si="15"/>
        <v>40.4</v>
      </c>
    </row>
    <row r="514" spans="1:11" s="60" customFormat="1" ht="20.25" customHeight="1">
      <c r="A514" s="14"/>
      <c r="B514" s="15" t="s">
        <v>4269</v>
      </c>
      <c r="C514" s="17">
        <f>SUM(C488:C513)</f>
        <v>334.96999999999997</v>
      </c>
      <c r="D514" s="17">
        <f>SUM(D488:D513)</f>
        <v>334.96999999999997</v>
      </c>
      <c r="E514" s="38"/>
      <c r="F514" s="17"/>
      <c r="G514" s="17"/>
      <c r="H514" s="17"/>
      <c r="I514" s="17"/>
      <c r="J514" s="17"/>
      <c r="K514" s="17">
        <f>SUM(K488:K513)</f>
        <v>13398.800000000001</v>
      </c>
    </row>
    <row r="515" spans="1:11" s="59" customFormat="1" ht="20.25" customHeight="1">
      <c r="A515" s="9">
        <v>483</v>
      </c>
      <c r="B515" s="34" t="s">
        <v>2918</v>
      </c>
      <c r="C515" s="11">
        <v>6.38</v>
      </c>
      <c r="D515" s="11">
        <v>6.38</v>
      </c>
      <c r="E515" s="36"/>
      <c r="F515" s="11"/>
      <c r="G515" s="11"/>
      <c r="H515" s="11"/>
      <c r="I515" s="11"/>
      <c r="J515" s="11"/>
      <c r="K515" s="11">
        <f t="shared" si="15"/>
        <v>255.2</v>
      </c>
    </row>
    <row r="516" spans="1:11" s="59" customFormat="1" ht="20.25" customHeight="1">
      <c r="A516" s="9">
        <v>484</v>
      </c>
      <c r="B516" s="34" t="s">
        <v>2838</v>
      </c>
      <c r="C516" s="11">
        <v>4.3</v>
      </c>
      <c r="D516" s="11">
        <v>4.3</v>
      </c>
      <c r="E516" s="36"/>
      <c r="F516" s="11"/>
      <c r="G516" s="11"/>
      <c r="H516" s="11"/>
      <c r="I516" s="11"/>
      <c r="J516" s="11"/>
      <c r="K516" s="11">
        <f t="shared" si="15"/>
        <v>172</v>
      </c>
    </row>
    <row r="517" spans="1:11" s="59" customFormat="1" ht="20.25" customHeight="1">
      <c r="A517" s="9">
        <v>485</v>
      </c>
      <c r="B517" s="34" t="s">
        <v>3685</v>
      </c>
      <c r="C517" s="11">
        <v>2.15</v>
      </c>
      <c r="D517" s="11">
        <v>2.15</v>
      </c>
      <c r="E517" s="36"/>
      <c r="F517" s="11"/>
      <c r="G517" s="11"/>
      <c r="H517" s="11"/>
      <c r="I517" s="11"/>
      <c r="J517" s="11"/>
      <c r="K517" s="11">
        <f aca="true" t="shared" si="16" ref="K517:K544">C517*40</f>
        <v>86</v>
      </c>
    </row>
    <row r="518" spans="1:11" s="59" customFormat="1" ht="20.25" customHeight="1">
      <c r="A518" s="9">
        <v>486</v>
      </c>
      <c r="B518" s="34" t="s">
        <v>3255</v>
      </c>
      <c r="C518" s="11">
        <v>2.07</v>
      </c>
      <c r="D518" s="11">
        <v>2.07</v>
      </c>
      <c r="E518" s="36"/>
      <c r="F518" s="11"/>
      <c r="G518" s="11"/>
      <c r="H518" s="11"/>
      <c r="I518" s="11"/>
      <c r="J518" s="11"/>
      <c r="K518" s="11">
        <f t="shared" si="16"/>
        <v>82.8</v>
      </c>
    </row>
    <row r="519" spans="1:11" s="59" customFormat="1" ht="20.25" customHeight="1">
      <c r="A519" s="9">
        <v>487</v>
      </c>
      <c r="B519" s="34" t="s">
        <v>3682</v>
      </c>
      <c r="C519" s="11">
        <v>5.3</v>
      </c>
      <c r="D519" s="11">
        <v>5.3</v>
      </c>
      <c r="E519" s="36"/>
      <c r="F519" s="11"/>
      <c r="G519" s="11"/>
      <c r="H519" s="11"/>
      <c r="I519" s="11"/>
      <c r="J519" s="11"/>
      <c r="K519" s="11">
        <f t="shared" si="16"/>
        <v>212</v>
      </c>
    </row>
    <row r="520" spans="1:11" s="59" customFormat="1" ht="20.25" customHeight="1">
      <c r="A520" s="9">
        <v>488</v>
      </c>
      <c r="B520" s="34" t="s">
        <v>2920</v>
      </c>
      <c r="C520" s="11">
        <v>6.38</v>
      </c>
      <c r="D520" s="11">
        <v>6.38</v>
      </c>
      <c r="E520" s="36"/>
      <c r="F520" s="11"/>
      <c r="G520" s="11"/>
      <c r="H520" s="11"/>
      <c r="I520" s="11"/>
      <c r="J520" s="11"/>
      <c r="K520" s="11">
        <f t="shared" si="16"/>
        <v>255.2</v>
      </c>
    </row>
    <row r="521" spans="1:11" s="59" customFormat="1" ht="20.25" customHeight="1">
      <c r="A521" s="9">
        <v>489</v>
      </c>
      <c r="B521" s="34" t="s">
        <v>3123</v>
      </c>
      <c r="C521" s="11">
        <v>7.47</v>
      </c>
      <c r="D521" s="11">
        <v>7.47</v>
      </c>
      <c r="E521" s="36"/>
      <c r="F521" s="11"/>
      <c r="G521" s="11"/>
      <c r="H521" s="11"/>
      <c r="I521" s="11"/>
      <c r="J521" s="11"/>
      <c r="K521" s="11">
        <f t="shared" si="16"/>
        <v>298.8</v>
      </c>
    </row>
    <row r="522" spans="1:11" s="59" customFormat="1" ht="20.25" customHeight="1">
      <c r="A522" s="9">
        <v>490</v>
      </c>
      <c r="B522" s="34" t="s">
        <v>2602</v>
      </c>
      <c r="C522" s="11">
        <v>6.41</v>
      </c>
      <c r="D522" s="11">
        <v>6.41</v>
      </c>
      <c r="E522" s="36"/>
      <c r="F522" s="11"/>
      <c r="G522" s="11"/>
      <c r="H522" s="11"/>
      <c r="I522" s="11"/>
      <c r="J522" s="11"/>
      <c r="K522" s="11">
        <f t="shared" si="16"/>
        <v>256.4</v>
      </c>
    </row>
    <row r="523" spans="1:11" s="59" customFormat="1" ht="20.25" customHeight="1">
      <c r="A523" s="9">
        <v>491</v>
      </c>
      <c r="B523" s="34" t="s">
        <v>3691</v>
      </c>
      <c r="C523" s="11">
        <v>7.49</v>
      </c>
      <c r="D523" s="11">
        <v>7.49</v>
      </c>
      <c r="E523" s="36"/>
      <c r="F523" s="11"/>
      <c r="G523" s="11"/>
      <c r="H523" s="11"/>
      <c r="I523" s="11"/>
      <c r="J523" s="11"/>
      <c r="K523" s="11">
        <f t="shared" si="16"/>
        <v>299.6</v>
      </c>
    </row>
    <row r="524" spans="1:11" s="59" customFormat="1" ht="20.25" customHeight="1">
      <c r="A524" s="9">
        <v>492</v>
      </c>
      <c r="B524" s="34" t="s">
        <v>3853</v>
      </c>
      <c r="C524" s="11">
        <v>7.47</v>
      </c>
      <c r="D524" s="11">
        <v>7.47</v>
      </c>
      <c r="E524" s="36"/>
      <c r="F524" s="11"/>
      <c r="G524" s="11"/>
      <c r="H524" s="11"/>
      <c r="I524" s="11"/>
      <c r="J524" s="11"/>
      <c r="K524" s="11">
        <f t="shared" si="16"/>
        <v>298.8</v>
      </c>
    </row>
    <row r="525" spans="1:11" s="59" customFormat="1" ht="20.25" customHeight="1">
      <c r="A525" s="9">
        <v>493</v>
      </c>
      <c r="B525" s="34" t="s">
        <v>2827</v>
      </c>
      <c r="C525" s="11">
        <v>7.53</v>
      </c>
      <c r="D525" s="11">
        <v>7.53</v>
      </c>
      <c r="E525" s="36"/>
      <c r="F525" s="11"/>
      <c r="G525" s="11"/>
      <c r="H525" s="11"/>
      <c r="I525" s="11"/>
      <c r="J525" s="11"/>
      <c r="K525" s="11">
        <f t="shared" si="16"/>
        <v>301.2</v>
      </c>
    </row>
    <row r="526" spans="1:11" s="59" customFormat="1" ht="20.25" customHeight="1">
      <c r="A526" s="9">
        <v>494</v>
      </c>
      <c r="B526" s="34" t="s">
        <v>3262</v>
      </c>
      <c r="C526" s="11">
        <v>3.23</v>
      </c>
      <c r="D526" s="11">
        <v>3.23</v>
      </c>
      <c r="E526" s="36"/>
      <c r="F526" s="11"/>
      <c r="G526" s="11"/>
      <c r="H526" s="11"/>
      <c r="I526" s="11"/>
      <c r="J526" s="11"/>
      <c r="K526" s="11">
        <f t="shared" si="16"/>
        <v>129.2</v>
      </c>
    </row>
    <row r="527" spans="1:11" s="59" customFormat="1" ht="20.25" customHeight="1">
      <c r="A527" s="9">
        <v>495</v>
      </c>
      <c r="B527" s="34" t="s">
        <v>2282</v>
      </c>
      <c r="C527" s="11">
        <v>1.08</v>
      </c>
      <c r="D527" s="11">
        <v>1.08</v>
      </c>
      <c r="E527" s="36"/>
      <c r="F527" s="11"/>
      <c r="G527" s="11"/>
      <c r="H527" s="11"/>
      <c r="I527" s="11"/>
      <c r="J527" s="11"/>
      <c r="K527" s="11">
        <f t="shared" si="16"/>
        <v>43.2</v>
      </c>
    </row>
    <row r="528" spans="1:11" s="59" customFormat="1" ht="20.25" customHeight="1">
      <c r="A528" s="9">
        <v>496</v>
      </c>
      <c r="B528" s="34" t="s">
        <v>3263</v>
      </c>
      <c r="C528" s="11">
        <v>4.3</v>
      </c>
      <c r="D528" s="11">
        <v>4.3</v>
      </c>
      <c r="E528" s="36"/>
      <c r="F528" s="11"/>
      <c r="G528" s="11"/>
      <c r="H528" s="11"/>
      <c r="I528" s="11"/>
      <c r="J528" s="11"/>
      <c r="K528" s="11">
        <f t="shared" si="16"/>
        <v>172</v>
      </c>
    </row>
    <row r="529" spans="1:11" s="59" customFormat="1" ht="20.25" customHeight="1">
      <c r="A529" s="9">
        <v>497</v>
      </c>
      <c r="B529" s="34" t="s">
        <v>2059</v>
      </c>
      <c r="C529" s="11">
        <v>6.35</v>
      </c>
      <c r="D529" s="11">
        <v>6.35</v>
      </c>
      <c r="E529" s="36"/>
      <c r="F529" s="11"/>
      <c r="G529" s="11"/>
      <c r="H529" s="11"/>
      <c r="I529" s="11"/>
      <c r="J529" s="11"/>
      <c r="K529" s="11">
        <f t="shared" si="16"/>
        <v>254</v>
      </c>
    </row>
    <row r="530" spans="1:11" s="59" customFormat="1" ht="20.25" customHeight="1">
      <c r="A530" s="9">
        <v>498</v>
      </c>
      <c r="B530" s="34" t="s">
        <v>3264</v>
      </c>
      <c r="C530" s="11">
        <v>6.35</v>
      </c>
      <c r="D530" s="11">
        <v>6.35</v>
      </c>
      <c r="E530" s="36"/>
      <c r="F530" s="11"/>
      <c r="G530" s="11"/>
      <c r="H530" s="11"/>
      <c r="I530" s="11"/>
      <c r="J530" s="11"/>
      <c r="K530" s="11">
        <f t="shared" si="16"/>
        <v>254</v>
      </c>
    </row>
    <row r="531" spans="1:11" s="59" customFormat="1" ht="20.25" customHeight="1">
      <c r="A531" s="9">
        <v>499</v>
      </c>
      <c r="B531" s="34" t="s">
        <v>3394</v>
      </c>
      <c r="C531" s="11">
        <v>2.15</v>
      </c>
      <c r="D531" s="11">
        <v>2.15</v>
      </c>
      <c r="E531" s="36"/>
      <c r="F531" s="11"/>
      <c r="G531" s="11"/>
      <c r="H531" s="11"/>
      <c r="I531" s="11"/>
      <c r="J531" s="11"/>
      <c r="K531" s="11">
        <f t="shared" si="16"/>
        <v>86</v>
      </c>
    </row>
    <row r="532" spans="1:11" s="59" customFormat="1" ht="20.25" customHeight="1">
      <c r="A532" s="9">
        <v>500</v>
      </c>
      <c r="B532" s="34" t="s">
        <v>2840</v>
      </c>
      <c r="C532" s="11">
        <v>6.33</v>
      </c>
      <c r="D532" s="11">
        <v>6.33</v>
      </c>
      <c r="E532" s="36"/>
      <c r="F532" s="11"/>
      <c r="G532" s="11"/>
      <c r="H532" s="11"/>
      <c r="I532" s="11"/>
      <c r="J532" s="11"/>
      <c r="K532" s="11">
        <f t="shared" si="16"/>
        <v>253.2</v>
      </c>
    </row>
    <row r="533" spans="1:11" s="59" customFormat="1" ht="20.25" customHeight="1">
      <c r="A533" s="9">
        <v>501</v>
      </c>
      <c r="B533" s="34" t="s">
        <v>2279</v>
      </c>
      <c r="C533" s="11">
        <v>3.07</v>
      </c>
      <c r="D533" s="11">
        <v>3.07</v>
      </c>
      <c r="E533" s="36"/>
      <c r="F533" s="11"/>
      <c r="G533" s="11"/>
      <c r="H533" s="11"/>
      <c r="I533" s="11"/>
      <c r="J533" s="11"/>
      <c r="K533" s="11">
        <f t="shared" si="16"/>
        <v>122.8</v>
      </c>
    </row>
    <row r="534" spans="1:11" s="59" customFormat="1" ht="20.25" customHeight="1">
      <c r="A534" s="9">
        <v>502</v>
      </c>
      <c r="B534" s="34" t="s">
        <v>3864</v>
      </c>
      <c r="C534" s="11">
        <v>4.76</v>
      </c>
      <c r="D534" s="11">
        <v>4.76</v>
      </c>
      <c r="E534" s="36"/>
      <c r="F534" s="11"/>
      <c r="G534" s="11"/>
      <c r="H534" s="11"/>
      <c r="I534" s="11"/>
      <c r="J534" s="11"/>
      <c r="K534" s="11">
        <f t="shared" si="16"/>
        <v>190.39999999999998</v>
      </c>
    </row>
    <row r="535" spans="1:11" s="59" customFormat="1" ht="20.25" customHeight="1">
      <c r="A535" s="9">
        <v>503</v>
      </c>
      <c r="B535" s="34" t="s">
        <v>3686</v>
      </c>
      <c r="C535" s="11">
        <v>2.1</v>
      </c>
      <c r="D535" s="11">
        <v>2.1</v>
      </c>
      <c r="E535" s="36"/>
      <c r="F535" s="11"/>
      <c r="G535" s="11"/>
      <c r="H535" s="11"/>
      <c r="I535" s="11"/>
      <c r="J535" s="11"/>
      <c r="K535" s="11">
        <f t="shared" si="16"/>
        <v>84</v>
      </c>
    </row>
    <row r="536" spans="1:11" s="59" customFormat="1" ht="20.25" customHeight="1">
      <c r="A536" s="9">
        <v>504</v>
      </c>
      <c r="B536" s="34" t="s">
        <v>3854</v>
      </c>
      <c r="C536" s="11">
        <v>6.41</v>
      </c>
      <c r="D536" s="11">
        <v>6.41</v>
      </c>
      <c r="E536" s="36"/>
      <c r="F536" s="11"/>
      <c r="G536" s="11"/>
      <c r="H536" s="11"/>
      <c r="I536" s="11"/>
      <c r="J536" s="11"/>
      <c r="K536" s="11">
        <f t="shared" si="16"/>
        <v>256.4</v>
      </c>
    </row>
    <row r="537" spans="1:11" s="59" customFormat="1" ht="20.25" customHeight="1">
      <c r="A537" s="9">
        <v>505</v>
      </c>
      <c r="B537" s="34" t="s">
        <v>3687</v>
      </c>
      <c r="C537" s="11">
        <v>5.14</v>
      </c>
      <c r="D537" s="11">
        <v>5.14</v>
      </c>
      <c r="E537" s="36"/>
      <c r="F537" s="11"/>
      <c r="G537" s="11"/>
      <c r="H537" s="11"/>
      <c r="I537" s="11"/>
      <c r="J537" s="11"/>
      <c r="K537" s="11">
        <f t="shared" si="16"/>
        <v>205.6</v>
      </c>
    </row>
    <row r="538" spans="1:11" s="59" customFormat="1" ht="20.25" customHeight="1">
      <c r="A538" s="9">
        <v>506</v>
      </c>
      <c r="B538" s="34" t="s">
        <v>3693</v>
      </c>
      <c r="C538" s="11">
        <v>6.33</v>
      </c>
      <c r="D538" s="11">
        <v>6.33</v>
      </c>
      <c r="E538" s="36"/>
      <c r="F538" s="11"/>
      <c r="G538" s="11"/>
      <c r="H538" s="11"/>
      <c r="I538" s="11"/>
      <c r="J538" s="11"/>
      <c r="K538" s="11">
        <f t="shared" si="16"/>
        <v>253.2</v>
      </c>
    </row>
    <row r="539" spans="1:11" s="59" customFormat="1" ht="20.25" customHeight="1">
      <c r="A539" s="9">
        <v>507</v>
      </c>
      <c r="B539" s="34" t="s">
        <v>2283</v>
      </c>
      <c r="C539" s="11">
        <v>2.91</v>
      </c>
      <c r="D539" s="11">
        <v>2.91</v>
      </c>
      <c r="E539" s="36"/>
      <c r="F539" s="11"/>
      <c r="G539" s="11"/>
      <c r="H539" s="11"/>
      <c r="I539" s="11"/>
      <c r="J539" s="11"/>
      <c r="K539" s="11">
        <f t="shared" si="16"/>
        <v>116.4</v>
      </c>
    </row>
    <row r="540" spans="1:11" s="59" customFormat="1" ht="20.25" customHeight="1">
      <c r="A540" s="9">
        <v>508</v>
      </c>
      <c r="B540" s="34" t="s">
        <v>3386</v>
      </c>
      <c r="C540" s="11">
        <v>6.46</v>
      </c>
      <c r="D540" s="11">
        <v>6.46</v>
      </c>
      <c r="E540" s="36"/>
      <c r="F540" s="11"/>
      <c r="G540" s="11"/>
      <c r="H540" s="11"/>
      <c r="I540" s="11"/>
      <c r="J540" s="11"/>
      <c r="K540" s="11">
        <f t="shared" si="16"/>
        <v>258.4</v>
      </c>
    </row>
    <row r="541" spans="1:11" s="60" customFormat="1" ht="20.25" customHeight="1">
      <c r="A541" s="14"/>
      <c r="B541" s="15" t="s">
        <v>4269</v>
      </c>
      <c r="C541" s="17">
        <f>SUM(C515:C540)</f>
        <v>129.91999999999996</v>
      </c>
      <c r="D541" s="17">
        <f>SUM(D515:D540)</f>
        <v>129.91999999999996</v>
      </c>
      <c r="E541" s="38"/>
      <c r="F541" s="17"/>
      <c r="G541" s="17"/>
      <c r="H541" s="17"/>
      <c r="I541" s="17"/>
      <c r="J541" s="17"/>
      <c r="K541" s="17">
        <f>SUM(K515:K540)</f>
        <v>5196.799999999998</v>
      </c>
    </row>
    <row r="542" spans="1:11" s="59" customFormat="1" ht="20.25" customHeight="1">
      <c r="A542" s="9">
        <v>509</v>
      </c>
      <c r="B542" s="34" t="s">
        <v>4170</v>
      </c>
      <c r="C542" s="11">
        <v>5.87</v>
      </c>
      <c r="D542" s="11">
        <v>5.87</v>
      </c>
      <c r="E542" s="36"/>
      <c r="F542" s="11"/>
      <c r="G542" s="11"/>
      <c r="H542" s="11"/>
      <c r="I542" s="11"/>
      <c r="J542" s="11"/>
      <c r="K542" s="11">
        <f t="shared" si="16"/>
        <v>234.8</v>
      </c>
    </row>
    <row r="543" spans="1:11" s="59" customFormat="1" ht="20.25" customHeight="1">
      <c r="A543" s="9">
        <v>510</v>
      </c>
      <c r="B543" s="34" t="s">
        <v>3689</v>
      </c>
      <c r="C543" s="11">
        <v>1.42</v>
      </c>
      <c r="D543" s="11">
        <v>1.42</v>
      </c>
      <c r="E543" s="36"/>
      <c r="F543" s="11"/>
      <c r="G543" s="11"/>
      <c r="H543" s="11"/>
      <c r="I543" s="11"/>
      <c r="J543" s="11"/>
      <c r="K543" s="11">
        <f t="shared" si="16"/>
        <v>56.8</v>
      </c>
    </row>
    <row r="544" spans="1:11" s="59" customFormat="1" ht="20.25" customHeight="1">
      <c r="A544" s="9">
        <v>511</v>
      </c>
      <c r="B544" s="34" t="s">
        <v>3392</v>
      </c>
      <c r="C544" s="11">
        <v>48</v>
      </c>
      <c r="D544" s="11">
        <v>48</v>
      </c>
      <c r="E544" s="36"/>
      <c r="F544" s="11"/>
      <c r="G544" s="11"/>
      <c r="H544" s="11"/>
      <c r="I544" s="11"/>
      <c r="J544" s="11"/>
      <c r="K544" s="11">
        <f t="shared" si="16"/>
        <v>1920</v>
      </c>
    </row>
    <row r="545" spans="1:11" s="59" customFormat="1" ht="20.25" customHeight="1">
      <c r="A545" s="9">
        <v>512</v>
      </c>
      <c r="B545" s="34" t="s">
        <v>1487</v>
      </c>
      <c r="C545" s="11">
        <v>3.61</v>
      </c>
      <c r="D545" s="11">
        <v>3.61</v>
      </c>
      <c r="E545" s="36"/>
      <c r="F545" s="11"/>
      <c r="G545" s="11"/>
      <c r="H545" s="11"/>
      <c r="I545" s="11"/>
      <c r="J545" s="11"/>
      <c r="K545" s="11">
        <f>C545*40</f>
        <v>144.4</v>
      </c>
    </row>
    <row r="546" spans="1:11" s="59" customFormat="1" ht="20.25" customHeight="1">
      <c r="A546" s="9">
        <v>513</v>
      </c>
      <c r="B546" s="34" t="s">
        <v>1486</v>
      </c>
      <c r="C546" s="11">
        <v>1.99</v>
      </c>
      <c r="D546" s="11">
        <v>1.99</v>
      </c>
      <c r="E546" s="36"/>
      <c r="F546" s="11"/>
      <c r="G546" s="11"/>
      <c r="H546" s="11"/>
      <c r="I546" s="11"/>
      <c r="J546" s="11"/>
      <c r="K546" s="11">
        <f>C546*40</f>
        <v>79.6</v>
      </c>
    </row>
    <row r="547" spans="1:11" s="18" customFormat="1" ht="20.25" customHeight="1">
      <c r="A547" s="14"/>
      <c r="B547" s="15" t="s">
        <v>4269</v>
      </c>
      <c r="C547" s="17">
        <f>SUM(C542:C546)</f>
        <v>60.89</v>
      </c>
      <c r="D547" s="17">
        <f>SUM(D542:D546)</f>
        <v>60.89</v>
      </c>
      <c r="E547" s="17"/>
      <c r="F547" s="17"/>
      <c r="G547" s="17"/>
      <c r="H547" s="17"/>
      <c r="I547" s="17"/>
      <c r="J547" s="17"/>
      <c r="K547" s="31">
        <f>SUM(K542:K546)</f>
        <v>2435.6</v>
      </c>
    </row>
    <row r="548" spans="1:11" s="18" customFormat="1" ht="24.75" customHeight="1">
      <c r="A548" s="70" t="s">
        <v>2227</v>
      </c>
      <c r="B548" s="71"/>
      <c r="C548" s="30">
        <f>C459+C487+C514+C541+C547</f>
        <v>845.3899999999999</v>
      </c>
      <c r="D548" s="30">
        <f aca="true" t="shared" si="17" ref="D548:K548">D459+D487+D514+D541+D547</f>
        <v>845.3899999999999</v>
      </c>
      <c r="E548" s="30">
        <f t="shared" si="17"/>
        <v>0</v>
      </c>
      <c r="F548" s="30">
        <f t="shared" si="17"/>
        <v>0</v>
      </c>
      <c r="G548" s="30">
        <f t="shared" si="17"/>
        <v>0</v>
      </c>
      <c r="H548" s="30">
        <f t="shared" si="17"/>
        <v>0</v>
      </c>
      <c r="I548" s="30">
        <f t="shared" si="17"/>
        <v>0</v>
      </c>
      <c r="J548" s="30">
        <f t="shared" si="17"/>
        <v>0</v>
      </c>
      <c r="K548" s="30">
        <f t="shared" si="17"/>
        <v>33815.6</v>
      </c>
    </row>
    <row r="549" spans="1:11" s="18" customFormat="1" ht="39.75" customHeight="1">
      <c r="A549" s="70" t="s">
        <v>4274</v>
      </c>
      <c r="B549" s="71"/>
      <c r="C549" s="61">
        <f>C253+C431+C548</f>
        <v>3492.15</v>
      </c>
      <c r="D549" s="61">
        <f aca="true" t="shared" si="18" ref="D549:K549">D253+D431+D548</f>
        <v>3484.02</v>
      </c>
      <c r="E549" s="61">
        <f t="shared" si="18"/>
        <v>0</v>
      </c>
      <c r="F549" s="61">
        <f t="shared" si="18"/>
        <v>0</v>
      </c>
      <c r="G549" s="61">
        <f t="shared" si="18"/>
        <v>0</v>
      </c>
      <c r="H549" s="61">
        <f t="shared" si="18"/>
        <v>0</v>
      </c>
      <c r="I549" s="61">
        <f t="shared" si="18"/>
        <v>0</v>
      </c>
      <c r="J549" s="61">
        <f t="shared" si="18"/>
        <v>8.129999999999999</v>
      </c>
      <c r="K549" s="61">
        <f t="shared" si="18"/>
        <v>139686</v>
      </c>
    </row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</sheetData>
  <sheetProtection/>
  <mergeCells count="10">
    <mergeCell ref="A1:K1"/>
    <mergeCell ref="A2:K2"/>
    <mergeCell ref="A4:K4"/>
    <mergeCell ref="A548:B548"/>
    <mergeCell ref="A549:B549"/>
    <mergeCell ref="A6:A7"/>
    <mergeCell ref="K6:K7"/>
    <mergeCell ref="B6:B7"/>
    <mergeCell ref="D6:J6"/>
    <mergeCell ref="C6:C7"/>
  </mergeCells>
  <printOptions/>
  <pageMargins left="0" right="0.15748031496062992" top="0.3937007874015748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0"/>
  <sheetViews>
    <sheetView zoomScale="75" zoomScaleNormal="75" zoomScalePageLayoutView="0" workbookViewId="0" topLeftCell="A486">
      <selection activeCell="R497" sqref="R497"/>
    </sheetView>
  </sheetViews>
  <sheetFormatPr defaultColWidth="9" defaultRowHeight="21" customHeight="1"/>
  <cols>
    <col min="1" max="1" width="5.69921875" style="7" customWidth="1"/>
    <col min="2" max="2" width="38.69921875" style="7" customWidth="1"/>
    <col min="3" max="4" width="10.8984375" style="7" customWidth="1"/>
    <col min="5" max="5" width="8.69921875" style="7" customWidth="1"/>
    <col min="6" max="6" width="10.296875" style="7" customWidth="1"/>
    <col min="7" max="7" width="11.09765625" style="7" customWidth="1"/>
    <col min="8" max="8" width="9.69921875" style="7" customWidth="1"/>
    <col min="9" max="9" width="7.296875" style="7" customWidth="1"/>
    <col min="10" max="10" width="10.296875" style="7" customWidth="1"/>
    <col min="11" max="11" width="12.3984375" style="7" customWidth="1"/>
    <col min="12" max="16384" width="9" style="7" customWidth="1"/>
  </cols>
  <sheetData>
    <row r="1" spans="1:11" s="18" customFormat="1" ht="21" customHeight="1">
      <c r="A1" s="91" t="s">
        <v>3977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8" customFormat="1" ht="21" customHeight="1">
      <c r="A2" s="91" t="s">
        <v>2723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="18" customFormat="1" ht="15" customHeight="1"/>
    <row r="4" spans="1:11" s="18" customFormat="1" ht="21" customHeight="1">
      <c r="A4" s="91" t="s">
        <v>4151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="18" customFormat="1" ht="12" customHeight="1"/>
    <row r="6" spans="1:11" s="18" customFormat="1" ht="40.5" customHeight="1">
      <c r="A6" s="78" t="s">
        <v>4023</v>
      </c>
      <c r="B6" s="78" t="s">
        <v>2075</v>
      </c>
      <c r="C6" s="78" t="s">
        <v>4094</v>
      </c>
      <c r="D6" s="78" t="s">
        <v>3183</v>
      </c>
      <c r="E6" s="78"/>
      <c r="F6" s="78"/>
      <c r="G6" s="78"/>
      <c r="H6" s="78"/>
      <c r="I6" s="78"/>
      <c r="J6" s="78"/>
      <c r="K6" s="78" t="s">
        <v>1153</v>
      </c>
    </row>
    <row r="7" spans="1:11" s="18" customFormat="1" ht="70.5" customHeight="1">
      <c r="A7" s="78"/>
      <c r="B7" s="78"/>
      <c r="C7" s="78"/>
      <c r="D7" s="14" t="s">
        <v>4150</v>
      </c>
      <c r="E7" s="14" t="s">
        <v>1247</v>
      </c>
      <c r="F7" s="14" t="s">
        <v>3181</v>
      </c>
      <c r="G7" s="14" t="s">
        <v>3182</v>
      </c>
      <c r="H7" s="14" t="s">
        <v>3080</v>
      </c>
      <c r="I7" s="14" t="s">
        <v>3079</v>
      </c>
      <c r="J7" s="14" t="s">
        <v>3081</v>
      </c>
      <c r="K7" s="78"/>
    </row>
    <row r="8" spans="1:11" ht="24" customHeight="1">
      <c r="A8" s="9"/>
      <c r="B8" s="43" t="s">
        <v>4057</v>
      </c>
      <c r="C8" s="9"/>
      <c r="D8" s="9"/>
      <c r="E8" s="9"/>
      <c r="F8" s="9"/>
      <c r="G8" s="9"/>
      <c r="H8" s="9"/>
      <c r="I8" s="9"/>
      <c r="J8" s="9"/>
      <c r="K8" s="11"/>
    </row>
    <row r="9" spans="1:11" ht="21" customHeight="1">
      <c r="A9" s="9">
        <v>1</v>
      </c>
      <c r="B9" s="26" t="s">
        <v>2729</v>
      </c>
      <c r="C9" s="11">
        <v>3.16</v>
      </c>
      <c r="D9" s="11">
        <v>3.16</v>
      </c>
      <c r="E9" s="11"/>
      <c r="F9" s="11"/>
      <c r="G9" s="11"/>
      <c r="H9" s="11"/>
      <c r="I9" s="11"/>
      <c r="J9" s="11"/>
      <c r="K9" s="11">
        <f>C9*40</f>
        <v>126.4</v>
      </c>
    </row>
    <row r="10" spans="1:11" ht="21" customHeight="1">
      <c r="A10" s="9">
        <v>2</v>
      </c>
      <c r="B10" s="34" t="s">
        <v>1437</v>
      </c>
      <c r="C10" s="11">
        <v>2.73</v>
      </c>
      <c r="D10" s="11">
        <v>2.73</v>
      </c>
      <c r="E10" s="11"/>
      <c r="F10" s="11"/>
      <c r="G10" s="11"/>
      <c r="H10" s="11"/>
      <c r="I10" s="11"/>
      <c r="J10" s="11"/>
      <c r="K10" s="11">
        <f aca="true" t="shared" si="0" ref="K10:K36">C10*40</f>
        <v>109.2</v>
      </c>
    </row>
    <row r="11" spans="1:11" ht="21" customHeight="1">
      <c r="A11" s="9">
        <v>3</v>
      </c>
      <c r="B11" s="34" t="s">
        <v>1436</v>
      </c>
      <c r="C11" s="11">
        <v>0.98</v>
      </c>
      <c r="D11" s="11">
        <v>0.98</v>
      </c>
      <c r="E11" s="11"/>
      <c r="F11" s="11"/>
      <c r="G11" s="11"/>
      <c r="H11" s="11"/>
      <c r="I11" s="11"/>
      <c r="J11" s="11"/>
      <c r="K11" s="11">
        <f t="shared" si="0"/>
        <v>39.2</v>
      </c>
    </row>
    <row r="12" spans="1:11" s="18" customFormat="1" ht="21" customHeight="1">
      <c r="A12" s="14"/>
      <c r="B12" s="15" t="s">
        <v>4269</v>
      </c>
      <c r="C12" s="17">
        <f>SUM(C9:C11)</f>
        <v>6.870000000000001</v>
      </c>
      <c r="D12" s="17">
        <f>SUM(D9:D11)</f>
        <v>6.870000000000001</v>
      </c>
      <c r="E12" s="17"/>
      <c r="F12" s="17"/>
      <c r="G12" s="17"/>
      <c r="H12" s="17"/>
      <c r="I12" s="17"/>
      <c r="J12" s="17"/>
      <c r="K12" s="17">
        <f>SUM(K9:K11)</f>
        <v>274.8</v>
      </c>
    </row>
    <row r="13" spans="1:11" ht="21" customHeight="1">
      <c r="A13" s="9">
        <v>4</v>
      </c>
      <c r="B13" s="34" t="s">
        <v>1402</v>
      </c>
      <c r="C13" s="11">
        <v>0.95</v>
      </c>
      <c r="D13" s="11">
        <v>0.95</v>
      </c>
      <c r="E13" s="11"/>
      <c r="F13" s="11"/>
      <c r="G13" s="11"/>
      <c r="H13" s="11"/>
      <c r="I13" s="11"/>
      <c r="J13" s="11"/>
      <c r="K13" s="11">
        <f t="shared" si="0"/>
        <v>38</v>
      </c>
    </row>
    <row r="14" spans="1:11" ht="21" customHeight="1">
      <c r="A14" s="9">
        <v>5</v>
      </c>
      <c r="B14" s="34" t="s">
        <v>1403</v>
      </c>
      <c r="C14" s="11">
        <v>0.48</v>
      </c>
      <c r="D14" s="11">
        <v>0.12</v>
      </c>
      <c r="E14" s="11"/>
      <c r="F14" s="11"/>
      <c r="G14" s="11"/>
      <c r="H14" s="11"/>
      <c r="I14" s="11"/>
      <c r="J14" s="11">
        <v>0.36</v>
      </c>
      <c r="K14" s="11">
        <f t="shared" si="0"/>
        <v>19.2</v>
      </c>
    </row>
    <row r="15" spans="1:11" s="18" customFormat="1" ht="21" customHeight="1">
      <c r="A15" s="9">
        <v>6</v>
      </c>
      <c r="B15" s="34" t="s">
        <v>1393</v>
      </c>
      <c r="C15" s="11">
        <v>2.85</v>
      </c>
      <c r="D15" s="11">
        <v>2.85</v>
      </c>
      <c r="E15" s="11"/>
      <c r="F15" s="11"/>
      <c r="G15" s="11"/>
      <c r="H15" s="11"/>
      <c r="I15" s="11"/>
      <c r="J15" s="11"/>
      <c r="K15" s="11">
        <f t="shared" si="0"/>
        <v>114</v>
      </c>
    </row>
    <row r="16" spans="1:11" ht="21" customHeight="1">
      <c r="A16" s="9">
        <v>7</v>
      </c>
      <c r="B16" s="34" t="s">
        <v>3698</v>
      </c>
      <c r="C16" s="11">
        <v>3.12</v>
      </c>
      <c r="D16" s="11">
        <v>2.32</v>
      </c>
      <c r="E16" s="11"/>
      <c r="F16" s="11"/>
      <c r="G16" s="11"/>
      <c r="H16" s="11"/>
      <c r="I16" s="11"/>
      <c r="J16" s="11">
        <v>0.8</v>
      </c>
      <c r="K16" s="11">
        <f t="shared" si="0"/>
        <v>124.80000000000001</v>
      </c>
    </row>
    <row r="17" spans="1:11" ht="21" customHeight="1">
      <c r="A17" s="9">
        <v>8</v>
      </c>
      <c r="B17" s="34" t="s">
        <v>397</v>
      </c>
      <c r="C17" s="11">
        <v>2.17</v>
      </c>
      <c r="D17" s="11">
        <v>2.17</v>
      </c>
      <c r="E17" s="11"/>
      <c r="F17" s="11"/>
      <c r="G17" s="11"/>
      <c r="H17" s="11"/>
      <c r="I17" s="11"/>
      <c r="J17" s="11"/>
      <c r="K17" s="11">
        <f t="shared" si="0"/>
        <v>86.8</v>
      </c>
    </row>
    <row r="18" spans="1:11" ht="21" customHeight="1">
      <c r="A18" s="9">
        <v>9</v>
      </c>
      <c r="B18" s="34" t="s">
        <v>3913</v>
      </c>
      <c r="C18" s="11">
        <v>1.8</v>
      </c>
      <c r="D18" s="11">
        <v>1.8</v>
      </c>
      <c r="E18" s="11"/>
      <c r="F18" s="11"/>
      <c r="G18" s="11"/>
      <c r="H18" s="11"/>
      <c r="I18" s="11"/>
      <c r="J18" s="11"/>
      <c r="K18" s="11">
        <f t="shared" si="0"/>
        <v>72</v>
      </c>
    </row>
    <row r="19" spans="1:11" ht="21" customHeight="1">
      <c r="A19" s="9">
        <v>10</v>
      </c>
      <c r="B19" s="26" t="s">
        <v>2730</v>
      </c>
      <c r="C19" s="11">
        <v>2.79</v>
      </c>
      <c r="D19" s="11">
        <v>2.79</v>
      </c>
      <c r="E19" s="11"/>
      <c r="F19" s="11"/>
      <c r="G19" s="11"/>
      <c r="H19" s="11"/>
      <c r="I19" s="11"/>
      <c r="J19" s="11"/>
      <c r="K19" s="11">
        <f t="shared" si="0"/>
        <v>111.6</v>
      </c>
    </row>
    <row r="20" spans="1:11" ht="21" customHeight="1">
      <c r="A20" s="9">
        <v>11</v>
      </c>
      <c r="B20" s="34" t="s">
        <v>1458</v>
      </c>
      <c r="C20" s="11">
        <v>1.7</v>
      </c>
      <c r="D20" s="11">
        <v>1.7</v>
      </c>
      <c r="E20" s="11"/>
      <c r="F20" s="11"/>
      <c r="G20" s="11"/>
      <c r="H20" s="11"/>
      <c r="I20" s="11"/>
      <c r="J20" s="11"/>
      <c r="K20" s="11">
        <f t="shared" si="0"/>
        <v>68</v>
      </c>
    </row>
    <row r="21" spans="1:11" ht="21" customHeight="1">
      <c r="A21" s="9">
        <v>12</v>
      </c>
      <c r="B21" s="34" t="s">
        <v>35</v>
      </c>
      <c r="C21" s="11">
        <v>3.78</v>
      </c>
      <c r="D21" s="11">
        <v>3.78</v>
      </c>
      <c r="E21" s="11"/>
      <c r="F21" s="11"/>
      <c r="G21" s="11"/>
      <c r="H21" s="11"/>
      <c r="I21" s="11"/>
      <c r="J21" s="11"/>
      <c r="K21" s="11">
        <f t="shared" si="0"/>
        <v>151.2</v>
      </c>
    </row>
    <row r="22" spans="1:11" ht="21" customHeight="1">
      <c r="A22" s="9">
        <v>13</v>
      </c>
      <c r="B22" s="34" t="s">
        <v>4096</v>
      </c>
      <c r="C22" s="11">
        <v>4.5</v>
      </c>
      <c r="D22" s="11">
        <v>4.5</v>
      </c>
      <c r="E22" s="11"/>
      <c r="F22" s="11"/>
      <c r="G22" s="11"/>
      <c r="H22" s="11"/>
      <c r="I22" s="11"/>
      <c r="J22" s="11"/>
      <c r="K22" s="11">
        <f t="shared" si="0"/>
        <v>180</v>
      </c>
    </row>
    <row r="23" spans="1:11" ht="21" customHeight="1">
      <c r="A23" s="9">
        <v>14</v>
      </c>
      <c r="B23" s="34" t="s">
        <v>413</v>
      </c>
      <c r="C23" s="11">
        <v>0.55</v>
      </c>
      <c r="D23" s="11">
        <v>0.55</v>
      </c>
      <c r="E23" s="11"/>
      <c r="F23" s="11"/>
      <c r="G23" s="11"/>
      <c r="H23" s="11"/>
      <c r="I23" s="11"/>
      <c r="J23" s="11"/>
      <c r="K23" s="11">
        <f t="shared" si="0"/>
        <v>22</v>
      </c>
    </row>
    <row r="24" spans="1:11" ht="21" customHeight="1">
      <c r="A24" s="9">
        <v>15</v>
      </c>
      <c r="B24" s="34" t="s">
        <v>1523</v>
      </c>
      <c r="C24" s="11">
        <v>2.58</v>
      </c>
      <c r="D24" s="11"/>
      <c r="E24" s="11"/>
      <c r="F24" s="11"/>
      <c r="G24" s="11"/>
      <c r="H24" s="11"/>
      <c r="I24" s="11"/>
      <c r="J24" s="11">
        <v>2.58</v>
      </c>
      <c r="K24" s="11">
        <f t="shared" si="0"/>
        <v>103.2</v>
      </c>
    </row>
    <row r="25" spans="1:11" ht="21" customHeight="1">
      <c r="A25" s="9">
        <v>16</v>
      </c>
      <c r="B25" s="34" t="s">
        <v>1404</v>
      </c>
      <c r="C25" s="11">
        <v>2.45</v>
      </c>
      <c r="D25" s="11">
        <v>2.45</v>
      </c>
      <c r="E25" s="11"/>
      <c r="F25" s="11"/>
      <c r="G25" s="11"/>
      <c r="H25" s="11"/>
      <c r="I25" s="11"/>
      <c r="J25" s="11"/>
      <c r="K25" s="11">
        <f t="shared" si="0"/>
        <v>98</v>
      </c>
    </row>
    <row r="26" spans="1:11" ht="21" customHeight="1">
      <c r="A26" s="9">
        <v>17</v>
      </c>
      <c r="B26" s="34" t="s">
        <v>407</v>
      </c>
      <c r="C26" s="11">
        <v>3.58</v>
      </c>
      <c r="D26" s="11">
        <v>3.58</v>
      </c>
      <c r="E26" s="11"/>
      <c r="F26" s="11"/>
      <c r="G26" s="11"/>
      <c r="H26" s="11"/>
      <c r="I26" s="11"/>
      <c r="J26" s="11"/>
      <c r="K26" s="11">
        <f t="shared" si="0"/>
        <v>143.2</v>
      </c>
    </row>
    <row r="27" spans="1:11" ht="21" customHeight="1">
      <c r="A27" s="9">
        <v>18</v>
      </c>
      <c r="B27" s="34" t="s">
        <v>664</v>
      </c>
      <c r="C27" s="11">
        <v>0.69</v>
      </c>
      <c r="D27" s="11">
        <v>0.69</v>
      </c>
      <c r="E27" s="11"/>
      <c r="F27" s="11"/>
      <c r="G27" s="11"/>
      <c r="H27" s="11"/>
      <c r="I27" s="11"/>
      <c r="J27" s="11"/>
      <c r="K27" s="11">
        <f t="shared" si="0"/>
        <v>27.599999999999998</v>
      </c>
    </row>
    <row r="28" spans="1:11" ht="21" customHeight="1">
      <c r="A28" s="9">
        <v>19</v>
      </c>
      <c r="B28" s="34" t="s">
        <v>416</v>
      </c>
      <c r="C28" s="11">
        <v>3.63</v>
      </c>
      <c r="D28" s="11"/>
      <c r="E28" s="11"/>
      <c r="F28" s="11"/>
      <c r="G28" s="11"/>
      <c r="H28" s="11"/>
      <c r="I28" s="11"/>
      <c r="J28" s="11">
        <v>3.63</v>
      </c>
      <c r="K28" s="11">
        <f t="shared" si="0"/>
        <v>145.2</v>
      </c>
    </row>
    <row r="29" spans="1:11" ht="21" customHeight="1">
      <c r="A29" s="9">
        <v>20</v>
      </c>
      <c r="B29" s="34" t="s">
        <v>665</v>
      </c>
      <c r="C29" s="11">
        <v>4.52</v>
      </c>
      <c r="D29" s="11"/>
      <c r="E29" s="11"/>
      <c r="F29" s="11"/>
      <c r="G29" s="11"/>
      <c r="H29" s="11"/>
      <c r="I29" s="11"/>
      <c r="J29" s="11">
        <v>4.52</v>
      </c>
      <c r="K29" s="11">
        <f t="shared" si="0"/>
        <v>180.79999999999998</v>
      </c>
    </row>
    <row r="30" spans="1:11" ht="21" customHeight="1">
      <c r="A30" s="9">
        <v>21</v>
      </c>
      <c r="B30" s="34" t="s">
        <v>1390</v>
      </c>
      <c r="C30" s="11">
        <v>1.57</v>
      </c>
      <c r="D30" s="11">
        <v>1.57</v>
      </c>
      <c r="E30" s="11"/>
      <c r="F30" s="11"/>
      <c r="G30" s="11"/>
      <c r="H30" s="11"/>
      <c r="I30" s="11"/>
      <c r="J30" s="11"/>
      <c r="K30" s="11">
        <f t="shared" si="0"/>
        <v>62.800000000000004</v>
      </c>
    </row>
    <row r="31" spans="1:11" s="18" customFormat="1" ht="21" customHeight="1">
      <c r="A31" s="9">
        <v>22</v>
      </c>
      <c r="B31" s="34" t="s">
        <v>1524</v>
      </c>
      <c r="C31" s="11">
        <v>0.8</v>
      </c>
      <c r="D31" s="11"/>
      <c r="E31" s="11"/>
      <c r="F31" s="11"/>
      <c r="G31" s="11">
        <v>0.2</v>
      </c>
      <c r="H31" s="11"/>
      <c r="I31" s="11"/>
      <c r="J31" s="11">
        <v>0.6</v>
      </c>
      <c r="K31" s="11">
        <f t="shared" si="0"/>
        <v>32</v>
      </c>
    </row>
    <row r="32" spans="1:11" ht="21" customHeight="1">
      <c r="A32" s="9">
        <v>23</v>
      </c>
      <c r="B32" s="34" t="s">
        <v>1445</v>
      </c>
      <c r="C32" s="11">
        <v>17.01</v>
      </c>
      <c r="D32" s="11">
        <v>17.01</v>
      </c>
      <c r="E32" s="11"/>
      <c r="F32" s="11"/>
      <c r="G32" s="11"/>
      <c r="H32" s="11"/>
      <c r="I32" s="11"/>
      <c r="J32" s="11"/>
      <c r="K32" s="11">
        <f t="shared" si="0"/>
        <v>680.4000000000001</v>
      </c>
    </row>
    <row r="33" spans="1:11" ht="21" customHeight="1">
      <c r="A33" s="9">
        <v>24</v>
      </c>
      <c r="B33" s="34" t="s">
        <v>399</v>
      </c>
      <c r="C33" s="11">
        <v>3.06</v>
      </c>
      <c r="D33" s="11">
        <v>3.06</v>
      </c>
      <c r="E33" s="11"/>
      <c r="F33" s="11"/>
      <c r="G33" s="11"/>
      <c r="H33" s="11"/>
      <c r="I33" s="11"/>
      <c r="J33" s="11"/>
      <c r="K33" s="11">
        <f t="shared" si="0"/>
        <v>122.4</v>
      </c>
    </row>
    <row r="34" spans="1:11" ht="21" customHeight="1">
      <c r="A34" s="9">
        <v>25</v>
      </c>
      <c r="B34" s="34" t="s">
        <v>3921</v>
      </c>
      <c r="C34" s="11">
        <v>0.73</v>
      </c>
      <c r="D34" s="11">
        <v>0.73</v>
      </c>
      <c r="E34" s="11"/>
      <c r="F34" s="11"/>
      <c r="G34" s="11"/>
      <c r="H34" s="11"/>
      <c r="I34" s="11"/>
      <c r="J34" s="11"/>
      <c r="K34" s="11">
        <f t="shared" si="0"/>
        <v>29.2</v>
      </c>
    </row>
    <row r="35" spans="1:11" s="18" customFormat="1" ht="21" customHeight="1">
      <c r="A35" s="9">
        <v>26</v>
      </c>
      <c r="B35" s="34" t="s">
        <v>1531</v>
      </c>
      <c r="C35" s="11">
        <v>0.99</v>
      </c>
      <c r="D35" s="11">
        <v>0.99</v>
      </c>
      <c r="E35" s="11"/>
      <c r="F35" s="11"/>
      <c r="G35" s="11"/>
      <c r="H35" s="11"/>
      <c r="I35" s="11"/>
      <c r="J35" s="11"/>
      <c r="K35" s="11">
        <f t="shared" si="0"/>
        <v>39.6</v>
      </c>
    </row>
    <row r="36" spans="1:11" ht="21" customHeight="1">
      <c r="A36" s="9">
        <v>27</v>
      </c>
      <c r="B36" s="34" t="s">
        <v>3697</v>
      </c>
      <c r="C36" s="11">
        <v>2.53</v>
      </c>
      <c r="D36" s="11">
        <v>2.53</v>
      </c>
      <c r="E36" s="11"/>
      <c r="F36" s="11"/>
      <c r="G36" s="11"/>
      <c r="H36" s="11"/>
      <c r="I36" s="11"/>
      <c r="J36" s="11"/>
      <c r="K36" s="11">
        <f t="shared" si="0"/>
        <v>101.19999999999999</v>
      </c>
    </row>
    <row r="37" spans="1:11" ht="21" customHeight="1">
      <c r="A37" s="9">
        <v>28</v>
      </c>
      <c r="B37" s="26" t="s">
        <v>2731</v>
      </c>
      <c r="C37" s="11">
        <v>0.63</v>
      </c>
      <c r="D37" s="11">
        <v>0.63</v>
      </c>
      <c r="E37" s="11"/>
      <c r="F37" s="11"/>
      <c r="G37" s="11"/>
      <c r="H37" s="11"/>
      <c r="I37" s="11"/>
      <c r="J37" s="11"/>
      <c r="K37" s="11">
        <f aca="true" t="shared" si="1" ref="K37:K75">C37*40</f>
        <v>25.2</v>
      </c>
    </row>
    <row r="38" spans="1:11" s="18" customFormat="1" ht="21" customHeight="1">
      <c r="A38" s="14"/>
      <c r="B38" s="15" t="s">
        <v>4269</v>
      </c>
      <c r="C38" s="17">
        <f>SUM(C13:C37)</f>
        <v>69.46</v>
      </c>
      <c r="D38" s="17">
        <f>SUM(D13:D37)</f>
        <v>56.77000000000001</v>
      </c>
      <c r="E38" s="17"/>
      <c r="F38" s="17"/>
      <c r="G38" s="17">
        <f>SUM(G13:G37)</f>
        <v>0.2</v>
      </c>
      <c r="H38" s="17"/>
      <c r="I38" s="17"/>
      <c r="J38" s="17">
        <f>SUM(J13:J37)</f>
        <v>12.49</v>
      </c>
      <c r="K38" s="17">
        <f>SUM(K13:K37)</f>
        <v>2778.3999999999996</v>
      </c>
    </row>
    <row r="39" spans="1:11" ht="21" customHeight="1">
      <c r="A39" s="9">
        <v>29</v>
      </c>
      <c r="B39" s="34" t="s">
        <v>403</v>
      </c>
      <c r="C39" s="11">
        <v>1.97</v>
      </c>
      <c r="D39" s="11">
        <v>1.97</v>
      </c>
      <c r="E39" s="11"/>
      <c r="F39" s="11"/>
      <c r="G39" s="11"/>
      <c r="H39" s="11"/>
      <c r="I39" s="11"/>
      <c r="J39" s="11"/>
      <c r="K39" s="11">
        <f t="shared" si="1"/>
        <v>78.8</v>
      </c>
    </row>
    <row r="40" spans="1:11" s="18" customFormat="1" ht="21" customHeight="1">
      <c r="A40" s="9">
        <v>30</v>
      </c>
      <c r="B40" s="34" t="s">
        <v>405</v>
      </c>
      <c r="C40" s="11">
        <v>2.53</v>
      </c>
      <c r="D40" s="11">
        <v>2.53</v>
      </c>
      <c r="E40" s="11"/>
      <c r="F40" s="11"/>
      <c r="G40" s="11"/>
      <c r="H40" s="11"/>
      <c r="I40" s="11"/>
      <c r="J40" s="11"/>
      <c r="K40" s="11">
        <f t="shared" si="1"/>
        <v>101.19999999999999</v>
      </c>
    </row>
    <row r="41" spans="1:11" ht="21" customHeight="1">
      <c r="A41" s="9">
        <v>31</v>
      </c>
      <c r="B41" s="34" t="s">
        <v>1138</v>
      </c>
      <c r="C41" s="11">
        <v>0.3</v>
      </c>
      <c r="D41" s="11">
        <v>0.3</v>
      </c>
      <c r="E41" s="11"/>
      <c r="F41" s="11"/>
      <c r="G41" s="11"/>
      <c r="H41" s="11"/>
      <c r="I41" s="11"/>
      <c r="J41" s="11"/>
      <c r="K41" s="11">
        <f t="shared" si="1"/>
        <v>12</v>
      </c>
    </row>
    <row r="42" spans="1:11" ht="21" customHeight="1">
      <c r="A42" s="9">
        <v>32</v>
      </c>
      <c r="B42" s="34" t="s">
        <v>2695</v>
      </c>
      <c r="C42" s="11">
        <v>0.68</v>
      </c>
      <c r="D42" s="11">
        <v>0.4</v>
      </c>
      <c r="E42" s="11"/>
      <c r="F42" s="11"/>
      <c r="G42" s="11"/>
      <c r="H42" s="11"/>
      <c r="I42" s="11"/>
      <c r="J42" s="11">
        <v>0.28</v>
      </c>
      <c r="K42" s="11">
        <f t="shared" si="1"/>
        <v>27.200000000000003</v>
      </c>
    </row>
    <row r="43" spans="1:11" ht="21" customHeight="1">
      <c r="A43" s="9">
        <v>33</v>
      </c>
      <c r="B43" s="34" t="s">
        <v>1405</v>
      </c>
      <c r="C43" s="11">
        <v>1.44</v>
      </c>
      <c r="D43" s="11">
        <v>1.44</v>
      </c>
      <c r="E43" s="11"/>
      <c r="F43" s="11"/>
      <c r="G43" s="11"/>
      <c r="H43" s="11"/>
      <c r="I43" s="11"/>
      <c r="J43" s="11"/>
      <c r="K43" s="11">
        <f t="shared" si="1"/>
        <v>57.599999999999994</v>
      </c>
    </row>
    <row r="44" spans="1:11" ht="21" customHeight="1">
      <c r="A44" s="9">
        <v>34</v>
      </c>
      <c r="B44" s="26" t="s">
        <v>2732</v>
      </c>
      <c r="C44" s="11">
        <v>0.98</v>
      </c>
      <c r="D44" s="11">
        <v>0.98</v>
      </c>
      <c r="E44" s="11"/>
      <c r="F44" s="11"/>
      <c r="G44" s="11"/>
      <c r="H44" s="11"/>
      <c r="I44" s="11"/>
      <c r="J44" s="11"/>
      <c r="K44" s="11">
        <f t="shared" si="1"/>
        <v>39.2</v>
      </c>
    </row>
    <row r="45" spans="1:11" ht="21" customHeight="1">
      <c r="A45" s="9">
        <v>35</v>
      </c>
      <c r="B45" s="26" t="s">
        <v>1961</v>
      </c>
      <c r="C45" s="11">
        <v>2.57</v>
      </c>
      <c r="D45" s="11"/>
      <c r="E45" s="11"/>
      <c r="F45" s="11"/>
      <c r="G45" s="11"/>
      <c r="H45" s="11"/>
      <c r="I45" s="11"/>
      <c r="J45" s="11">
        <v>2.57</v>
      </c>
      <c r="K45" s="11">
        <f t="shared" si="1"/>
        <v>102.8</v>
      </c>
    </row>
    <row r="46" spans="1:11" ht="21" customHeight="1">
      <c r="A46" s="9">
        <v>36</v>
      </c>
      <c r="B46" s="26" t="s">
        <v>1962</v>
      </c>
      <c r="C46" s="11">
        <v>10.05</v>
      </c>
      <c r="D46" s="11">
        <v>10.05</v>
      </c>
      <c r="E46" s="11"/>
      <c r="F46" s="11"/>
      <c r="G46" s="11"/>
      <c r="H46" s="11"/>
      <c r="I46" s="11"/>
      <c r="J46" s="11"/>
      <c r="K46" s="11">
        <f t="shared" si="1"/>
        <v>402</v>
      </c>
    </row>
    <row r="47" spans="1:11" ht="21" customHeight="1">
      <c r="A47" s="9">
        <v>37</v>
      </c>
      <c r="B47" s="34" t="s">
        <v>1942</v>
      </c>
      <c r="C47" s="11">
        <v>0.62</v>
      </c>
      <c r="D47" s="11">
        <v>0.62</v>
      </c>
      <c r="E47" s="11"/>
      <c r="F47" s="11"/>
      <c r="G47" s="11"/>
      <c r="H47" s="11"/>
      <c r="I47" s="11"/>
      <c r="J47" s="11"/>
      <c r="K47" s="11">
        <f t="shared" si="1"/>
        <v>24.8</v>
      </c>
    </row>
    <row r="48" spans="1:11" ht="21" customHeight="1">
      <c r="A48" s="9">
        <v>38</v>
      </c>
      <c r="B48" s="26" t="s">
        <v>3120</v>
      </c>
      <c r="C48" s="11">
        <v>2.76</v>
      </c>
      <c r="D48" s="11">
        <v>2.76</v>
      </c>
      <c r="E48" s="11"/>
      <c r="F48" s="11"/>
      <c r="G48" s="11"/>
      <c r="H48" s="11"/>
      <c r="I48" s="11"/>
      <c r="J48" s="11"/>
      <c r="K48" s="11">
        <f t="shared" si="1"/>
        <v>110.39999999999999</v>
      </c>
    </row>
    <row r="49" spans="1:11" ht="21" customHeight="1">
      <c r="A49" s="9">
        <v>39</v>
      </c>
      <c r="B49" s="34" t="s">
        <v>3910</v>
      </c>
      <c r="C49" s="11">
        <v>3.14</v>
      </c>
      <c r="D49" s="11"/>
      <c r="E49" s="11"/>
      <c r="F49" s="11"/>
      <c r="G49" s="11"/>
      <c r="H49" s="11"/>
      <c r="I49" s="11"/>
      <c r="J49" s="11">
        <v>3.14</v>
      </c>
      <c r="K49" s="11">
        <f t="shared" si="1"/>
        <v>125.60000000000001</v>
      </c>
    </row>
    <row r="50" spans="1:11" ht="21" customHeight="1">
      <c r="A50" s="9">
        <v>40</v>
      </c>
      <c r="B50" s="34" t="s">
        <v>3911</v>
      </c>
      <c r="C50" s="11">
        <v>0.56</v>
      </c>
      <c r="D50" s="11">
        <v>0.56</v>
      </c>
      <c r="E50" s="11"/>
      <c r="F50" s="11"/>
      <c r="G50" s="11"/>
      <c r="H50" s="11"/>
      <c r="I50" s="11"/>
      <c r="J50" s="11"/>
      <c r="K50" s="11">
        <f t="shared" si="1"/>
        <v>22.400000000000002</v>
      </c>
    </row>
    <row r="51" spans="1:11" ht="21" customHeight="1">
      <c r="A51" s="9">
        <v>41</v>
      </c>
      <c r="B51" s="34" t="s">
        <v>1406</v>
      </c>
      <c r="C51" s="11">
        <v>1.08</v>
      </c>
      <c r="D51" s="11">
        <v>1.08</v>
      </c>
      <c r="E51" s="11"/>
      <c r="F51" s="11"/>
      <c r="G51" s="11"/>
      <c r="H51" s="11"/>
      <c r="I51" s="11"/>
      <c r="J51" s="11"/>
      <c r="K51" s="11">
        <f t="shared" si="1"/>
        <v>43.2</v>
      </c>
    </row>
    <row r="52" spans="1:11" ht="21" customHeight="1">
      <c r="A52" s="9">
        <v>42</v>
      </c>
      <c r="B52" s="34" t="s">
        <v>3912</v>
      </c>
      <c r="C52" s="11">
        <v>0.63</v>
      </c>
      <c r="D52" s="11">
        <v>0.63</v>
      </c>
      <c r="E52" s="11"/>
      <c r="F52" s="11"/>
      <c r="G52" s="11"/>
      <c r="H52" s="11"/>
      <c r="I52" s="11"/>
      <c r="J52" s="11"/>
      <c r="K52" s="11">
        <f t="shared" si="1"/>
        <v>25.2</v>
      </c>
    </row>
    <row r="53" spans="1:11" ht="21" customHeight="1">
      <c r="A53" s="9">
        <v>43</v>
      </c>
      <c r="B53" s="34" t="s">
        <v>942</v>
      </c>
      <c r="C53" s="11">
        <v>1.23</v>
      </c>
      <c r="D53" s="11">
        <v>1.23</v>
      </c>
      <c r="E53" s="11"/>
      <c r="F53" s="11"/>
      <c r="G53" s="11"/>
      <c r="H53" s="11"/>
      <c r="I53" s="11"/>
      <c r="J53" s="11"/>
      <c r="K53" s="11">
        <f t="shared" si="1"/>
        <v>49.2</v>
      </c>
    </row>
    <row r="54" spans="1:11" ht="21" customHeight="1">
      <c r="A54" s="9">
        <v>44</v>
      </c>
      <c r="B54" s="34" t="s">
        <v>1941</v>
      </c>
      <c r="C54" s="11">
        <v>1.26</v>
      </c>
      <c r="D54" s="11">
        <v>1.26</v>
      </c>
      <c r="E54" s="11"/>
      <c r="F54" s="11"/>
      <c r="G54" s="11"/>
      <c r="H54" s="11"/>
      <c r="I54" s="11"/>
      <c r="J54" s="11"/>
      <c r="K54" s="11">
        <f t="shared" si="1"/>
        <v>50.4</v>
      </c>
    </row>
    <row r="55" spans="1:11" ht="21" customHeight="1">
      <c r="A55" s="9">
        <v>45</v>
      </c>
      <c r="B55" s="26" t="s">
        <v>1963</v>
      </c>
      <c r="C55" s="11">
        <v>1.9</v>
      </c>
      <c r="D55" s="11">
        <v>1.9</v>
      </c>
      <c r="E55" s="11"/>
      <c r="F55" s="11"/>
      <c r="G55" s="11"/>
      <c r="H55" s="11"/>
      <c r="I55" s="11"/>
      <c r="J55" s="11"/>
      <c r="K55" s="11">
        <f t="shared" si="1"/>
        <v>76</v>
      </c>
    </row>
    <row r="56" spans="1:11" ht="21" customHeight="1">
      <c r="A56" s="9">
        <v>46</v>
      </c>
      <c r="B56" s="34" t="s">
        <v>666</v>
      </c>
      <c r="C56" s="11">
        <v>3.05</v>
      </c>
      <c r="D56" s="11">
        <v>3.05</v>
      </c>
      <c r="E56" s="11"/>
      <c r="F56" s="11"/>
      <c r="G56" s="11"/>
      <c r="H56" s="11"/>
      <c r="I56" s="11"/>
      <c r="J56" s="11"/>
      <c r="K56" s="11">
        <f t="shared" si="1"/>
        <v>122</v>
      </c>
    </row>
    <row r="57" spans="1:11" ht="21" customHeight="1">
      <c r="A57" s="9">
        <v>47</v>
      </c>
      <c r="B57" s="34" t="s">
        <v>4144</v>
      </c>
      <c r="C57" s="11">
        <v>2.26</v>
      </c>
      <c r="D57" s="11">
        <v>2.26</v>
      </c>
      <c r="E57" s="11"/>
      <c r="F57" s="11"/>
      <c r="G57" s="11"/>
      <c r="H57" s="11"/>
      <c r="I57" s="11"/>
      <c r="J57" s="11"/>
      <c r="K57" s="11">
        <f t="shared" si="1"/>
        <v>90.39999999999999</v>
      </c>
    </row>
    <row r="58" spans="1:11" ht="21" customHeight="1">
      <c r="A58" s="9">
        <v>48</v>
      </c>
      <c r="B58" s="34" t="s">
        <v>3914</v>
      </c>
      <c r="C58" s="11">
        <v>3.16</v>
      </c>
      <c r="D58" s="11">
        <v>3.16</v>
      </c>
      <c r="E58" s="11"/>
      <c r="F58" s="11"/>
      <c r="G58" s="11"/>
      <c r="H58" s="11"/>
      <c r="I58" s="11"/>
      <c r="J58" s="11"/>
      <c r="K58" s="11">
        <f t="shared" si="1"/>
        <v>126.4</v>
      </c>
    </row>
    <row r="59" spans="1:11" ht="21" customHeight="1">
      <c r="A59" s="9">
        <v>49</v>
      </c>
      <c r="B59" s="34" t="s">
        <v>2696</v>
      </c>
      <c r="C59" s="11">
        <v>2.58</v>
      </c>
      <c r="D59" s="11">
        <v>2.58</v>
      </c>
      <c r="E59" s="11"/>
      <c r="F59" s="11"/>
      <c r="G59" s="11"/>
      <c r="H59" s="11"/>
      <c r="I59" s="11"/>
      <c r="J59" s="11"/>
      <c r="K59" s="11">
        <f t="shared" si="1"/>
        <v>103.2</v>
      </c>
    </row>
    <row r="60" spans="1:11" ht="21" customHeight="1">
      <c r="A60" s="9">
        <v>50</v>
      </c>
      <c r="B60" s="34" t="s">
        <v>1139</v>
      </c>
      <c r="C60" s="11">
        <v>0.36</v>
      </c>
      <c r="D60" s="11"/>
      <c r="E60" s="11"/>
      <c r="F60" s="11"/>
      <c r="G60" s="11"/>
      <c r="H60" s="11">
        <v>0.16</v>
      </c>
      <c r="I60" s="11"/>
      <c r="J60" s="11">
        <v>0.2</v>
      </c>
      <c r="K60" s="11">
        <f t="shared" si="1"/>
        <v>14.399999999999999</v>
      </c>
    </row>
    <row r="61" spans="1:11" ht="21" customHeight="1">
      <c r="A61" s="9">
        <v>51</v>
      </c>
      <c r="B61" s="26" t="s">
        <v>1964</v>
      </c>
      <c r="C61" s="11">
        <v>3.05</v>
      </c>
      <c r="D61" s="11">
        <v>3.05</v>
      </c>
      <c r="E61" s="11"/>
      <c r="F61" s="11"/>
      <c r="G61" s="11"/>
      <c r="H61" s="11"/>
      <c r="I61" s="11"/>
      <c r="J61" s="11"/>
      <c r="K61" s="11">
        <f t="shared" si="1"/>
        <v>122</v>
      </c>
    </row>
    <row r="62" spans="1:11" s="18" customFormat="1" ht="21" customHeight="1">
      <c r="A62" s="9">
        <v>52</v>
      </c>
      <c r="B62" s="26" t="s">
        <v>40</v>
      </c>
      <c r="C62" s="11">
        <v>1.88</v>
      </c>
      <c r="D62" s="11">
        <v>1.88</v>
      </c>
      <c r="E62" s="11"/>
      <c r="F62" s="11"/>
      <c r="G62" s="11"/>
      <c r="H62" s="11"/>
      <c r="I62" s="11"/>
      <c r="J62" s="11"/>
      <c r="K62" s="11">
        <f t="shared" si="1"/>
        <v>75.19999999999999</v>
      </c>
    </row>
    <row r="63" spans="1:11" ht="21" customHeight="1">
      <c r="A63" s="9">
        <v>53</v>
      </c>
      <c r="B63" s="34" t="s">
        <v>1435</v>
      </c>
      <c r="C63" s="11">
        <v>6.07</v>
      </c>
      <c r="D63" s="11">
        <v>6.07</v>
      </c>
      <c r="E63" s="11"/>
      <c r="F63" s="11"/>
      <c r="G63" s="11"/>
      <c r="H63" s="11"/>
      <c r="I63" s="11"/>
      <c r="J63" s="11"/>
      <c r="K63" s="11">
        <f t="shared" si="1"/>
        <v>242.8</v>
      </c>
    </row>
    <row r="64" spans="1:11" s="18" customFormat="1" ht="21" customHeight="1">
      <c r="A64" s="14"/>
      <c r="B64" s="15" t="s">
        <v>4269</v>
      </c>
      <c r="C64" s="17">
        <f>SUM(C39:C63)</f>
        <v>56.11</v>
      </c>
      <c r="D64" s="17">
        <f>SUM(D39:D63)</f>
        <v>49.760000000000005</v>
      </c>
      <c r="E64" s="17"/>
      <c r="F64" s="17"/>
      <c r="G64" s="17"/>
      <c r="H64" s="17">
        <f>SUM(H39:H63)</f>
        <v>0.16</v>
      </c>
      <c r="I64" s="17"/>
      <c r="J64" s="17">
        <f>SUM(J39:J63)</f>
        <v>6.19</v>
      </c>
      <c r="K64" s="17">
        <f>SUM(K39:K63)</f>
        <v>2244.4000000000005</v>
      </c>
    </row>
    <row r="65" spans="1:11" ht="21" customHeight="1">
      <c r="A65" s="9">
        <v>54</v>
      </c>
      <c r="B65" s="34" t="s">
        <v>1391</v>
      </c>
      <c r="C65" s="11">
        <v>1.89</v>
      </c>
      <c r="D65" s="11">
        <v>1.89</v>
      </c>
      <c r="E65" s="11"/>
      <c r="F65" s="11"/>
      <c r="G65" s="11"/>
      <c r="H65" s="11"/>
      <c r="I65" s="11"/>
      <c r="J65" s="11"/>
      <c r="K65" s="11">
        <f t="shared" si="1"/>
        <v>75.6</v>
      </c>
    </row>
    <row r="66" spans="1:11" ht="21" customHeight="1">
      <c r="A66" s="9">
        <v>55</v>
      </c>
      <c r="B66" s="26" t="s">
        <v>41</v>
      </c>
      <c r="C66" s="11">
        <v>6.79</v>
      </c>
      <c r="D66" s="11"/>
      <c r="E66" s="11"/>
      <c r="F66" s="11"/>
      <c r="G66" s="11"/>
      <c r="H66" s="11"/>
      <c r="I66" s="11"/>
      <c r="J66" s="11">
        <v>6.79</v>
      </c>
      <c r="K66" s="11">
        <f t="shared" si="1"/>
        <v>271.6</v>
      </c>
    </row>
    <row r="67" spans="1:11" ht="21" customHeight="1">
      <c r="A67" s="9">
        <v>56</v>
      </c>
      <c r="B67" s="34" t="s">
        <v>2096</v>
      </c>
      <c r="C67" s="11">
        <v>3.01</v>
      </c>
      <c r="D67" s="11">
        <v>3.01</v>
      </c>
      <c r="E67" s="11"/>
      <c r="F67" s="11"/>
      <c r="G67" s="11"/>
      <c r="H67" s="11"/>
      <c r="I67" s="11"/>
      <c r="J67" s="11"/>
      <c r="K67" s="11">
        <f t="shared" si="1"/>
        <v>120.39999999999999</v>
      </c>
    </row>
    <row r="68" spans="1:11" ht="21" customHeight="1">
      <c r="A68" s="9">
        <v>57</v>
      </c>
      <c r="B68" s="34" t="s">
        <v>3268</v>
      </c>
      <c r="C68" s="11">
        <v>0.77</v>
      </c>
      <c r="D68" s="11">
        <v>0.77</v>
      </c>
      <c r="E68" s="11"/>
      <c r="F68" s="11"/>
      <c r="G68" s="11"/>
      <c r="H68" s="11"/>
      <c r="I68" s="11"/>
      <c r="J68" s="11"/>
      <c r="K68" s="11">
        <f t="shared" si="1"/>
        <v>30.8</v>
      </c>
    </row>
    <row r="69" spans="1:11" ht="21" customHeight="1">
      <c r="A69" s="9">
        <v>58</v>
      </c>
      <c r="B69" s="26" t="s">
        <v>31</v>
      </c>
      <c r="C69" s="11">
        <v>1.07</v>
      </c>
      <c r="D69" s="11">
        <v>1.07</v>
      </c>
      <c r="E69" s="11"/>
      <c r="F69" s="11"/>
      <c r="G69" s="11"/>
      <c r="H69" s="11"/>
      <c r="I69" s="11"/>
      <c r="J69" s="11"/>
      <c r="K69" s="11">
        <f t="shared" si="1"/>
        <v>42.800000000000004</v>
      </c>
    </row>
    <row r="70" spans="1:11" ht="21" customHeight="1">
      <c r="A70" s="9">
        <v>59</v>
      </c>
      <c r="B70" s="26" t="s">
        <v>32</v>
      </c>
      <c r="C70" s="11">
        <v>0.74</v>
      </c>
      <c r="D70" s="11">
        <v>0.74</v>
      </c>
      <c r="E70" s="11"/>
      <c r="F70" s="11"/>
      <c r="G70" s="11"/>
      <c r="H70" s="11"/>
      <c r="I70" s="11"/>
      <c r="J70" s="11"/>
      <c r="K70" s="11">
        <f t="shared" si="1"/>
        <v>29.6</v>
      </c>
    </row>
    <row r="71" spans="1:11" ht="21" customHeight="1">
      <c r="A71" s="9">
        <v>60</v>
      </c>
      <c r="B71" s="34" t="s">
        <v>412</v>
      </c>
      <c r="C71" s="11">
        <v>3.04</v>
      </c>
      <c r="D71" s="11">
        <v>3.04</v>
      </c>
      <c r="E71" s="11"/>
      <c r="F71" s="11"/>
      <c r="G71" s="11"/>
      <c r="H71" s="11"/>
      <c r="I71" s="11"/>
      <c r="J71" s="11"/>
      <c r="K71" s="11">
        <f t="shared" si="1"/>
        <v>121.6</v>
      </c>
    </row>
    <row r="72" spans="1:11" ht="21" customHeight="1">
      <c r="A72" s="9">
        <v>61</v>
      </c>
      <c r="B72" s="34" t="s">
        <v>1457</v>
      </c>
      <c r="C72" s="11">
        <v>2.02</v>
      </c>
      <c r="D72" s="11">
        <v>2.02</v>
      </c>
      <c r="E72" s="11"/>
      <c r="F72" s="11"/>
      <c r="G72" s="11"/>
      <c r="H72" s="11"/>
      <c r="I72" s="11"/>
      <c r="J72" s="11"/>
      <c r="K72" s="11">
        <f t="shared" si="1"/>
        <v>80.8</v>
      </c>
    </row>
    <row r="73" spans="1:11" ht="21" customHeight="1">
      <c r="A73" s="9">
        <v>62</v>
      </c>
      <c r="B73" s="34" t="s">
        <v>238</v>
      </c>
      <c r="C73" s="11">
        <v>2.16</v>
      </c>
      <c r="D73" s="11">
        <v>2.16</v>
      </c>
      <c r="E73" s="11"/>
      <c r="F73" s="11"/>
      <c r="G73" s="11"/>
      <c r="H73" s="11"/>
      <c r="I73" s="11"/>
      <c r="J73" s="11"/>
      <c r="K73" s="11">
        <f t="shared" si="1"/>
        <v>86.4</v>
      </c>
    </row>
    <row r="74" spans="1:11" ht="21" customHeight="1">
      <c r="A74" s="9">
        <v>63</v>
      </c>
      <c r="B74" s="34" t="s">
        <v>1400</v>
      </c>
      <c r="C74" s="11">
        <v>1.68</v>
      </c>
      <c r="D74" s="11">
        <v>1.68</v>
      </c>
      <c r="E74" s="11"/>
      <c r="F74" s="11"/>
      <c r="G74" s="11"/>
      <c r="H74" s="11"/>
      <c r="I74" s="11"/>
      <c r="J74" s="11"/>
      <c r="K74" s="11">
        <f t="shared" si="1"/>
        <v>67.2</v>
      </c>
    </row>
    <row r="75" spans="1:11" s="18" customFormat="1" ht="21" customHeight="1">
      <c r="A75" s="9">
        <v>64</v>
      </c>
      <c r="B75" s="34" t="s">
        <v>1141</v>
      </c>
      <c r="C75" s="11">
        <v>0.74</v>
      </c>
      <c r="D75" s="11"/>
      <c r="E75" s="11"/>
      <c r="F75" s="11"/>
      <c r="G75" s="11"/>
      <c r="H75" s="11"/>
      <c r="I75" s="11"/>
      <c r="J75" s="11">
        <v>0.74</v>
      </c>
      <c r="K75" s="11">
        <f t="shared" si="1"/>
        <v>29.6</v>
      </c>
    </row>
    <row r="76" spans="1:11" ht="21" customHeight="1">
      <c r="A76" s="9">
        <v>65</v>
      </c>
      <c r="B76" s="34" t="s">
        <v>1432</v>
      </c>
      <c r="C76" s="11">
        <v>2.21</v>
      </c>
      <c r="D76" s="11">
        <v>2.11</v>
      </c>
      <c r="E76" s="11"/>
      <c r="F76" s="11"/>
      <c r="G76" s="11"/>
      <c r="H76" s="11"/>
      <c r="I76" s="11"/>
      <c r="J76" s="11">
        <v>0.1</v>
      </c>
      <c r="K76" s="11">
        <f aca="true" t="shared" si="2" ref="K76:K109">C76*40</f>
        <v>88.4</v>
      </c>
    </row>
    <row r="77" spans="1:11" ht="21" customHeight="1">
      <c r="A77" s="9">
        <v>66</v>
      </c>
      <c r="B77" s="34" t="s">
        <v>1532</v>
      </c>
      <c r="C77" s="11">
        <v>3.54</v>
      </c>
      <c r="D77" s="11">
        <v>3.54</v>
      </c>
      <c r="E77" s="11"/>
      <c r="F77" s="11"/>
      <c r="G77" s="11"/>
      <c r="H77" s="11"/>
      <c r="I77" s="11"/>
      <c r="J77" s="11"/>
      <c r="K77" s="11">
        <f t="shared" si="2"/>
        <v>141.6</v>
      </c>
    </row>
    <row r="78" spans="1:11" ht="21" customHeight="1">
      <c r="A78" s="9">
        <v>67</v>
      </c>
      <c r="B78" s="26" t="s">
        <v>1111</v>
      </c>
      <c r="C78" s="11">
        <v>4</v>
      </c>
      <c r="D78" s="11">
        <v>4</v>
      </c>
      <c r="E78" s="11"/>
      <c r="F78" s="11"/>
      <c r="G78" s="11"/>
      <c r="H78" s="11"/>
      <c r="I78" s="11"/>
      <c r="J78" s="11"/>
      <c r="K78" s="11">
        <f t="shared" si="2"/>
        <v>160</v>
      </c>
    </row>
    <row r="79" spans="1:11" ht="21" customHeight="1">
      <c r="A79" s="9">
        <v>68</v>
      </c>
      <c r="B79" s="34" t="s">
        <v>1439</v>
      </c>
      <c r="C79" s="11">
        <v>1.21</v>
      </c>
      <c r="D79" s="11">
        <v>0.71</v>
      </c>
      <c r="E79" s="11"/>
      <c r="F79" s="11"/>
      <c r="G79" s="11"/>
      <c r="H79" s="11"/>
      <c r="I79" s="11"/>
      <c r="J79" s="11">
        <v>0.5</v>
      </c>
      <c r="K79" s="11">
        <f t="shared" si="2"/>
        <v>48.4</v>
      </c>
    </row>
    <row r="80" spans="1:11" ht="21" customHeight="1">
      <c r="A80" s="9">
        <v>69</v>
      </c>
      <c r="B80" s="34" t="s">
        <v>36</v>
      </c>
      <c r="C80" s="11">
        <v>3.11</v>
      </c>
      <c r="D80" s="11">
        <v>3.11</v>
      </c>
      <c r="E80" s="11"/>
      <c r="F80" s="11"/>
      <c r="G80" s="11"/>
      <c r="H80" s="11"/>
      <c r="I80" s="11"/>
      <c r="J80" s="11"/>
      <c r="K80" s="11">
        <f t="shared" si="2"/>
        <v>124.39999999999999</v>
      </c>
    </row>
    <row r="81" spans="1:11" ht="21" customHeight="1">
      <c r="A81" s="9">
        <v>70</v>
      </c>
      <c r="B81" s="34" t="s">
        <v>1943</v>
      </c>
      <c r="C81" s="11">
        <v>3.5</v>
      </c>
      <c r="D81" s="11">
        <v>3.5</v>
      </c>
      <c r="E81" s="11"/>
      <c r="F81" s="11"/>
      <c r="G81" s="11"/>
      <c r="H81" s="11"/>
      <c r="I81" s="11"/>
      <c r="J81" s="11"/>
      <c r="K81" s="11">
        <f t="shared" si="2"/>
        <v>140</v>
      </c>
    </row>
    <row r="82" spans="1:11" ht="21" customHeight="1">
      <c r="A82" s="9">
        <v>71</v>
      </c>
      <c r="B82" s="34" t="s">
        <v>2537</v>
      </c>
      <c r="C82" s="11">
        <v>3.98</v>
      </c>
      <c r="D82" s="11">
        <v>3.98</v>
      </c>
      <c r="E82" s="11"/>
      <c r="F82" s="11"/>
      <c r="G82" s="11"/>
      <c r="H82" s="11"/>
      <c r="I82" s="11"/>
      <c r="J82" s="11"/>
      <c r="K82" s="11">
        <f t="shared" si="2"/>
        <v>159.2</v>
      </c>
    </row>
    <row r="83" spans="1:11" ht="21" customHeight="1">
      <c r="A83" s="9">
        <v>72</v>
      </c>
      <c r="B83" s="34" t="s">
        <v>1938</v>
      </c>
      <c r="C83" s="11">
        <v>1.69</v>
      </c>
      <c r="D83" s="11"/>
      <c r="E83" s="11"/>
      <c r="F83" s="11"/>
      <c r="G83" s="11"/>
      <c r="H83" s="11"/>
      <c r="I83" s="11"/>
      <c r="J83" s="11">
        <v>1.69</v>
      </c>
      <c r="K83" s="11">
        <f t="shared" si="2"/>
        <v>67.6</v>
      </c>
    </row>
    <row r="84" spans="1:11" ht="21" customHeight="1">
      <c r="A84" s="9">
        <v>73</v>
      </c>
      <c r="B84" s="34" t="s">
        <v>1940</v>
      </c>
      <c r="C84" s="11">
        <v>49</v>
      </c>
      <c r="D84" s="11">
        <v>17.24</v>
      </c>
      <c r="E84" s="11"/>
      <c r="F84" s="11"/>
      <c r="G84" s="11"/>
      <c r="H84" s="11"/>
      <c r="I84" s="11"/>
      <c r="J84" s="11">
        <v>31.76</v>
      </c>
      <c r="K84" s="11">
        <f t="shared" si="2"/>
        <v>1960</v>
      </c>
    </row>
    <row r="85" spans="1:11" ht="21" customHeight="1">
      <c r="A85" s="9">
        <v>74</v>
      </c>
      <c r="B85" s="34" t="s">
        <v>2058</v>
      </c>
      <c r="C85" s="11">
        <v>1.46</v>
      </c>
      <c r="D85" s="11">
        <v>1.46</v>
      </c>
      <c r="E85" s="11"/>
      <c r="F85" s="11"/>
      <c r="G85" s="11"/>
      <c r="H85" s="11"/>
      <c r="I85" s="11"/>
      <c r="J85" s="11"/>
      <c r="K85" s="11">
        <f t="shared" si="2"/>
        <v>58.4</v>
      </c>
    </row>
    <row r="86" spans="1:11" s="18" customFormat="1" ht="21" customHeight="1">
      <c r="A86" s="9">
        <v>75</v>
      </c>
      <c r="B86" s="34" t="s">
        <v>2091</v>
      </c>
      <c r="C86" s="11">
        <v>8.9</v>
      </c>
      <c r="D86" s="11">
        <v>8.9</v>
      </c>
      <c r="E86" s="11"/>
      <c r="F86" s="11"/>
      <c r="G86" s="11"/>
      <c r="H86" s="11"/>
      <c r="I86" s="11"/>
      <c r="J86" s="11"/>
      <c r="K86" s="11">
        <f t="shared" si="2"/>
        <v>356</v>
      </c>
    </row>
    <row r="87" spans="1:11" ht="21" customHeight="1">
      <c r="A87" s="9">
        <v>76</v>
      </c>
      <c r="B87" s="34" t="s">
        <v>2090</v>
      </c>
      <c r="C87" s="11">
        <v>2.8</v>
      </c>
      <c r="D87" s="11">
        <v>2.11</v>
      </c>
      <c r="E87" s="11"/>
      <c r="F87" s="11"/>
      <c r="G87" s="11"/>
      <c r="H87" s="11"/>
      <c r="I87" s="11"/>
      <c r="J87" s="11">
        <v>0.69</v>
      </c>
      <c r="K87" s="11">
        <f t="shared" si="2"/>
        <v>112</v>
      </c>
    </row>
    <row r="88" spans="1:11" ht="21" customHeight="1">
      <c r="A88" s="9">
        <v>77</v>
      </c>
      <c r="B88" s="34" t="s">
        <v>1401</v>
      </c>
      <c r="C88" s="11">
        <v>0.63</v>
      </c>
      <c r="D88" s="11">
        <v>0.63</v>
      </c>
      <c r="E88" s="11"/>
      <c r="F88" s="11"/>
      <c r="G88" s="11"/>
      <c r="H88" s="11"/>
      <c r="I88" s="11"/>
      <c r="J88" s="11"/>
      <c r="K88" s="11">
        <f t="shared" si="2"/>
        <v>25.2</v>
      </c>
    </row>
    <row r="89" spans="1:11" ht="21" customHeight="1">
      <c r="A89" s="9">
        <v>78</v>
      </c>
      <c r="B89" s="34" t="s">
        <v>2094</v>
      </c>
      <c r="C89" s="11">
        <v>3.45</v>
      </c>
      <c r="D89" s="11">
        <v>3.45</v>
      </c>
      <c r="E89" s="11"/>
      <c r="F89" s="11"/>
      <c r="G89" s="11"/>
      <c r="H89" s="11"/>
      <c r="I89" s="11"/>
      <c r="J89" s="11"/>
      <c r="K89" s="11">
        <f t="shared" si="2"/>
        <v>138</v>
      </c>
    </row>
    <row r="90" spans="1:11" s="18" customFormat="1" ht="21" customHeight="1">
      <c r="A90" s="14"/>
      <c r="B90" s="15" t="s">
        <v>4269</v>
      </c>
      <c r="C90" s="17">
        <f>SUM(C65:C89)</f>
        <v>113.38999999999999</v>
      </c>
      <c r="D90" s="17">
        <f>SUM(D65:D89)</f>
        <v>71.11999999999999</v>
      </c>
      <c r="E90" s="17"/>
      <c r="F90" s="17"/>
      <c r="G90" s="17"/>
      <c r="H90" s="17"/>
      <c r="I90" s="17"/>
      <c r="J90" s="17">
        <f>SUM(J65:J89)</f>
        <v>42.269999999999996</v>
      </c>
      <c r="K90" s="17">
        <f>SUM(K65:K89)</f>
        <v>4535.599999999999</v>
      </c>
    </row>
    <row r="91" spans="1:11" ht="21" customHeight="1">
      <c r="A91" s="9">
        <v>79</v>
      </c>
      <c r="B91" s="34" t="s">
        <v>2093</v>
      </c>
      <c r="C91" s="11">
        <v>0.58</v>
      </c>
      <c r="D91" s="11">
        <v>0.58</v>
      </c>
      <c r="E91" s="11"/>
      <c r="F91" s="11"/>
      <c r="G91" s="11"/>
      <c r="H91" s="11"/>
      <c r="I91" s="11"/>
      <c r="J91" s="11"/>
      <c r="K91" s="11">
        <f t="shared" si="2"/>
        <v>23.2</v>
      </c>
    </row>
    <row r="92" spans="1:11" ht="21" customHeight="1">
      <c r="A92" s="9">
        <v>80</v>
      </c>
      <c r="B92" s="34" t="s">
        <v>1099</v>
      </c>
      <c r="C92" s="11">
        <v>2.09</v>
      </c>
      <c r="D92" s="11">
        <v>2.09</v>
      </c>
      <c r="E92" s="11"/>
      <c r="F92" s="11"/>
      <c r="G92" s="11"/>
      <c r="H92" s="11"/>
      <c r="I92" s="11"/>
      <c r="J92" s="11"/>
      <c r="K92" s="11">
        <f t="shared" si="2"/>
        <v>83.6</v>
      </c>
    </row>
    <row r="93" spans="1:11" ht="21" customHeight="1">
      <c r="A93" s="9">
        <v>81</v>
      </c>
      <c r="B93" s="26" t="s">
        <v>1715</v>
      </c>
      <c r="C93" s="11">
        <v>31</v>
      </c>
      <c r="D93" s="11"/>
      <c r="E93" s="11"/>
      <c r="F93" s="11"/>
      <c r="G93" s="11"/>
      <c r="H93" s="11"/>
      <c r="I93" s="11"/>
      <c r="J93" s="11">
        <v>31</v>
      </c>
      <c r="K93" s="11">
        <f t="shared" si="2"/>
        <v>1240</v>
      </c>
    </row>
    <row r="94" spans="1:11" ht="21" customHeight="1">
      <c r="A94" s="9">
        <v>82</v>
      </c>
      <c r="B94" s="34" t="s">
        <v>4092</v>
      </c>
      <c r="C94" s="11">
        <v>4</v>
      </c>
      <c r="D94" s="11">
        <v>3.54</v>
      </c>
      <c r="E94" s="11"/>
      <c r="F94" s="11"/>
      <c r="G94" s="11"/>
      <c r="H94" s="11"/>
      <c r="I94" s="11"/>
      <c r="J94" s="11">
        <v>0.46</v>
      </c>
      <c r="K94" s="11">
        <f t="shared" si="2"/>
        <v>160</v>
      </c>
    </row>
    <row r="95" spans="1:11" ht="21" customHeight="1">
      <c r="A95" s="9">
        <v>83</v>
      </c>
      <c r="B95" s="34" t="s">
        <v>3527</v>
      </c>
      <c r="C95" s="11">
        <v>1.09</v>
      </c>
      <c r="D95" s="11"/>
      <c r="E95" s="11"/>
      <c r="F95" s="11"/>
      <c r="G95" s="11"/>
      <c r="H95" s="11"/>
      <c r="I95" s="11"/>
      <c r="J95" s="11">
        <v>1.09</v>
      </c>
      <c r="K95" s="11">
        <f t="shared" si="2"/>
        <v>43.6</v>
      </c>
    </row>
    <row r="96" spans="1:11" ht="21" customHeight="1">
      <c r="A96" s="9">
        <v>84</v>
      </c>
      <c r="B96" s="34" t="s">
        <v>404</v>
      </c>
      <c r="C96" s="11">
        <v>3.47</v>
      </c>
      <c r="D96" s="11">
        <v>3.47</v>
      </c>
      <c r="E96" s="11"/>
      <c r="F96" s="11"/>
      <c r="G96" s="11"/>
      <c r="H96" s="11"/>
      <c r="I96" s="11"/>
      <c r="J96" s="11"/>
      <c r="K96" s="11">
        <f t="shared" si="2"/>
        <v>138.8</v>
      </c>
    </row>
    <row r="97" spans="1:11" ht="21" customHeight="1">
      <c r="A97" s="9">
        <v>85</v>
      </c>
      <c r="B97" s="34" t="s">
        <v>400</v>
      </c>
      <c r="C97" s="11">
        <v>2.21</v>
      </c>
      <c r="D97" s="11"/>
      <c r="E97" s="11"/>
      <c r="F97" s="11"/>
      <c r="G97" s="11"/>
      <c r="H97" s="11"/>
      <c r="I97" s="11"/>
      <c r="J97" s="11">
        <v>2.21</v>
      </c>
      <c r="K97" s="11">
        <f t="shared" si="2"/>
        <v>88.4</v>
      </c>
    </row>
    <row r="98" spans="1:11" ht="21" customHeight="1">
      <c r="A98" s="9">
        <v>86</v>
      </c>
      <c r="B98" s="34" t="s">
        <v>1529</v>
      </c>
      <c r="C98" s="11">
        <v>2.99</v>
      </c>
      <c r="D98" s="11"/>
      <c r="E98" s="11"/>
      <c r="F98" s="11"/>
      <c r="G98" s="11"/>
      <c r="H98" s="11"/>
      <c r="I98" s="11"/>
      <c r="J98" s="11">
        <v>2.99</v>
      </c>
      <c r="K98" s="11">
        <f t="shared" si="2"/>
        <v>119.60000000000001</v>
      </c>
    </row>
    <row r="99" spans="1:11" ht="21" customHeight="1">
      <c r="A99" s="9">
        <v>87</v>
      </c>
      <c r="B99" s="34" t="s">
        <v>675</v>
      </c>
      <c r="C99" s="11">
        <v>4.29</v>
      </c>
      <c r="D99" s="11">
        <v>4.29</v>
      </c>
      <c r="E99" s="11"/>
      <c r="F99" s="11"/>
      <c r="G99" s="11"/>
      <c r="H99" s="11"/>
      <c r="I99" s="11"/>
      <c r="J99" s="11"/>
      <c r="K99" s="11">
        <f t="shared" si="2"/>
        <v>171.6</v>
      </c>
    </row>
    <row r="100" spans="1:11" ht="21" customHeight="1">
      <c r="A100" s="9">
        <v>88</v>
      </c>
      <c r="B100" s="34" t="s">
        <v>1142</v>
      </c>
      <c r="C100" s="11">
        <v>1.19</v>
      </c>
      <c r="D100" s="11">
        <v>1.19</v>
      </c>
      <c r="E100" s="11"/>
      <c r="F100" s="11"/>
      <c r="G100" s="11"/>
      <c r="H100" s="11"/>
      <c r="I100" s="11"/>
      <c r="J100" s="11"/>
      <c r="K100" s="11">
        <f t="shared" si="2"/>
        <v>47.599999999999994</v>
      </c>
    </row>
    <row r="101" spans="1:11" ht="21" customHeight="1">
      <c r="A101" s="9">
        <v>89</v>
      </c>
      <c r="B101" s="34" t="s">
        <v>941</v>
      </c>
      <c r="C101" s="11">
        <v>1</v>
      </c>
      <c r="D101" s="11">
        <v>1</v>
      </c>
      <c r="E101" s="11"/>
      <c r="F101" s="11"/>
      <c r="G101" s="11"/>
      <c r="H101" s="11"/>
      <c r="I101" s="11"/>
      <c r="J101" s="11"/>
      <c r="K101" s="11">
        <f t="shared" si="2"/>
        <v>40</v>
      </c>
    </row>
    <row r="102" spans="1:11" ht="21" customHeight="1">
      <c r="A102" s="9">
        <v>90</v>
      </c>
      <c r="B102" s="34" t="s">
        <v>2095</v>
      </c>
      <c r="C102" s="11">
        <v>2.36</v>
      </c>
      <c r="D102" s="11">
        <v>2.36</v>
      </c>
      <c r="E102" s="11"/>
      <c r="F102" s="11"/>
      <c r="G102" s="11"/>
      <c r="H102" s="11"/>
      <c r="I102" s="11"/>
      <c r="J102" s="11"/>
      <c r="K102" s="11">
        <f t="shared" si="2"/>
        <v>94.39999999999999</v>
      </c>
    </row>
    <row r="103" spans="1:11" ht="21" customHeight="1">
      <c r="A103" s="9">
        <v>91</v>
      </c>
      <c r="B103" s="34" t="s">
        <v>406</v>
      </c>
      <c r="C103" s="11">
        <v>4.34</v>
      </c>
      <c r="D103" s="11">
        <v>4.34</v>
      </c>
      <c r="E103" s="11"/>
      <c r="F103" s="11"/>
      <c r="G103" s="11"/>
      <c r="H103" s="11"/>
      <c r="I103" s="11"/>
      <c r="J103" s="11"/>
      <c r="K103" s="11">
        <f t="shared" si="2"/>
        <v>173.6</v>
      </c>
    </row>
    <row r="104" spans="1:11" ht="21" customHeight="1">
      <c r="A104" s="9">
        <v>92</v>
      </c>
      <c r="B104" s="34" t="s">
        <v>667</v>
      </c>
      <c r="C104" s="11">
        <v>1.73</v>
      </c>
      <c r="D104" s="11">
        <v>1.73</v>
      </c>
      <c r="E104" s="11"/>
      <c r="F104" s="11"/>
      <c r="G104" s="11"/>
      <c r="H104" s="11"/>
      <c r="I104" s="11"/>
      <c r="J104" s="11"/>
      <c r="K104" s="11">
        <f t="shared" si="2"/>
        <v>69.2</v>
      </c>
    </row>
    <row r="105" spans="1:11" ht="21" customHeight="1">
      <c r="A105" s="9">
        <v>93</v>
      </c>
      <c r="B105" s="34" t="s">
        <v>1143</v>
      </c>
      <c r="C105" s="11">
        <v>1.9</v>
      </c>
      <c r="D105" s="11">
        <v>1.9</v>
      </c>
      <c r="E105" s="11"/>
      <c r="F105" s="11"/>
      <c r="G105" s="11"/>
      <c r="H105" s="11"/>
      <c r="I105" s="11"/>
      <c r="J105" s="11"/>
      <c r="K105" s="11">
        <f t="shared" si="2"/>
        <v>76</v>
      </c>
    </row>
    <row r="106" spans="1:11" ht="21" customHeight="1">
      <c r="A106" s="9">
        <v>94</v>
      </c>
      <c r="B106" s="34" t="s">
        <v>409</v>
      </c>
      <c r="C106" s="11">
        <v>2.25</v>
      </c>
      <c r="D106" s="11">
        <v>2.25</v>
      </c>
      <c r="E106" s="11"/>
      <c r="F106" s="11"/>
      <c r="G106" s="11"/>
      <c r="H106" s="11"/>
      <c r="I106" s="11"/>
      <c r="J106" s="11"/>
      <c r="K106" s="11">
        <f t="shared" si="2"/>
        <v>90</v>
      </c>
    </row>
    <row r="107" spans="1:11" ht="21" customHeight="1">
      <c r="A107" s="9">
        <v>95</v>
      </c>
      <c r="B107" s="34" t="s">
        <v>1459</v>
      </c>
      <c r="C107" s="11">
        <v>3.21</v>
      </c>
      <c r="D107" s="11">
        <v>3.21</v>
      </c>
      <c r="E107" s="11"/>
      <c r="F107" s="11"/>
      <c r="G107" s="11"/>
      <c r="H107" s="11"/>
      <c r="I107" s="11"/>
      <c r="J107" s="11"/>
      <c r="K107" s="11">
        <f t="shared" si="2"/>
        <v>128.4</v>
      </c>
    </row>
    <row r="108" spans="1:11" ht="21" customHeight="1">
      <c r="A108" s="9">
        <v>96</v>
      </c>
      <c r="B108" s="34" t="s">
        <v>1455</v>
      </c>
      <c r="C108" s="11">
        <v>1.19</v>
      </c>
      <c r="D108" s="11">
        <v>1.19</v>
      </c>
      <c r="E108" s="11"/>
      <c r="F108" s="11"/>
      <c r="G108" s="11"/>
      <c r="H108" s="11"/>
      <c r="I108" s="11"/>
      <c r="J108" s="11"/>
      <c r="K108" s="11">
        <f t="shared" si="2"/>
        <v>47.599999999999994</v>
      </c>
    </row>
    <row r="109" spans="1:11" ht="21" customHeight="1">
      <c r="A109" s="9">
        <v>97</v>
      </c>
      <c r="B109" s="34" t="s">
        <v>668</v>
      </c>
      <c r="C109" s="11">
        <v>1.72</v>
      </c>
      <c r="D109" s="11">
        <v>1.72</v>
      </c>
      <c r="E109" s="11"/>
      <c r="F109" s="11"/>
      <c r="G109" s="11"/>
      <c r="H109" s="11"/>
      <c r="I109" s="11"/>
      <c r="J109" s="11"/>
      <c r="K109" s="11">
        <f t="shared" si="2"/>
        <v>68.8</v>
      </c>
    </row>
    <row r="110" spans="1:11" ht="21" customHeight="1">
      <c r="A110" s="9">
        <v>98</v>
      </c>
      <c r="B110" s="34" t="s">
        <v>417</v>
      </c>
      <c r="C110" s="11">
        <v>2.85</v>
      </c>
      <c r="D110" s="11">
        <v>2.85</v>
      </c>
      <c r="E110" s="11"/>
      <c r="F110" s="11"/>
      <c r="G110" s="11"/>
      <c r="H110" s="11"/>
      <c r="I110" s="11"/>
      <c r="J110" s="11"/>
      <c r="K110" s="11">
        <f aca="true" t="shared" si="3" ref="K110:K150">C110*40</f>
        <v>114</v>
      </c>
    </row>
    <row r="111" spans="1:11" ht="21" customHeight="1">
      <c r="A111" s="9">
        <v>99</v>
      </c>
      <c r="B111" s="34" t="s">
        <v>4093</v>
      </c>
      <c r="C111" s="11">
        <v>49</v>
      </c>
      <c r="D111" s="11">
        <v>37.76</v>
      </c>
      <c r="E111" s="11"/>
      <c r="F111" s="11"/>
      <c r="G111" s="11"/>
      <c r="H111" s="11"/>
      <c r="I111" s="11"/>
      <c r="J111" s="11">
        <v>11.24</v>
      </c>
      <c r="K111" s="11">
        <f t="shared" si="3"/>
        <v>1960</v>
      </c>
    </row>
    <row r="112" spans="1:11" ht="21" customHeight="1">
      <c r="A112" s="9">
        <v>100</v>
      </c>
      <c r="B112" s="34" t="s">
        <v>1144</v>
      </c>
      <c r="C112" s="11">
        <v>1.43</v>
      </c>
      <c r="D112" s="11">
        <v>1.43</v>
      </c>
      <c r="E112" s="11"/>
      <c r="F112" s="11"/>
      <c r="G112" s="11"/>
      <c r="H112" s="11"/>
      <c r="I112" s="11"/>
      <c r="J112" s="11"/>
      <c r="K112" s="11">
        <f t="shared" si="3"/>
        <v>57.199999999999996</v>
      </c>
    </row>
    <row r="113" spans="1:11" ht="21" customHeight="1">
      <c r="A113" s="9">
        <v>101</v>
      </c>
      <c r="B113" s="34" t="s">
        <v>410</v>
      </c>
      <c r="C113" s="11">
        <v>0.63</v>
      </c>
      <c r="D113" s="11">
        <v>0.63</v>
      </c>
      <c r="E113" s="11"/>
      <c r="F113" s="11"/>
      <c r="G113" s="11"/>
      <c r="H113" s="11"/>
      <c r="I113" s="11"/>
      <c r="J113" s="11"/>
      <c r="K113" s="11">
        <f t="shared" si="3"/>
        <v>25.2</v>
      </c>
    </row>
    <row r="114" spans="1:11" s="18" customFormat="1" ht="21" customHeight="1">
      <c r="A114" s="9">
        <v>102</v>
      </c>
      <c r="B114" s="34" t="s">
        <v>1441</v>
      </c>
      <c r="C114" s="11">
        <v>0.63</v>
      </c>
      <c r="D114" s="11">
        <v>0.63</v>
      </c>
      <c r="E114" s="11"/>
      <c r="F114" s="11"/>
      <c r="G114" s="11"/>
      <c r="H114" s="11"/>
      <c r="I114" s="11"/>
      <c r="J114" s="11"/>
      <c r="K114" s="11">
        <f t="shared" si="3"/>
        <v>25.2</v>
      </c>
    </row>
    <row r="115" spans="1:11" ht="21" customHeight="1">
      <c r="A115" s="9">
        <v>103</v>
      </c>
      <c r="B115" s="34" t="s">
        <v>1208</v>
      </c>
      <c r="C115" s="11">
        <v>2.1</v>
      </c>
      <c r="D115" s="11">
        <v>1.1</v>
      </c>
      <c r="E115" s="11"/>
      <c r="F115" s="11"/>
      <c r="G115" s="11"/>
      <c r="H115" s="11"/>
      <c r="I115" s="11"/>
      <c r="J115" s="11">
        <v>1</v>
      </c>
      <c r="K115" s="11">
        <f t="shared" si="3"/>
        <v>84</v>
      </c>
    </row>
    <row r="116" spans="1:11" s="18" customFormat="1" ht="21" customHeight="1">
      <c r="A116" s="14"/>
      <c r="B116" s="15" t="s">
        <v>4269</v>
      </c>
      <c r="C116" s="17">
        <f>SUM(C91:C115)</f>
        <v>129.24999999999997</v>
      </c>
      <c r="D116" s="17">
        <f>SUM(D91:D115)</f>
        <v>79.25999999999999</v>
      </c>
      <c r="E116" s="17"/>
      <c r="F116" s="17"/>
      <c r="G116" s="17"/>
      <c r="H116" s="17"/>
      <c r="I116" s="17"/>
      <c r="J116" s="17">
        <f>SUM(J91:J115)</f>
        <v>49.99000000000001</v>
      </c>
      <c r="K116" s="17">
        <f>SUM(K91:K115)</f>
        <v>5169.999999999999</v>
      </c>
    </row>
    <row r="117" spans="1:11" ht="21" customHeight="1">
      <c r="A117" s="9">
        <v>104</v>
      </c>
      <c r="B117" s="34" t="s">
        <v>1203</v>
      </c>
      <c r="C117" s="11">
        <v>4.88</v>
      </c>
      <c r="D117" s="11"/>
      <c r="E117" s="11"/>
      <c r="F117" s="11"/>
      <c r="G117" s="11"/>
      <c r="H117" s="11"/>
      <c r="I117" s="11"/>
      <c r="J117" s="11">
        <v>4.88</v>
      </c>
      <c r="K117" s="11">
        <f t="shared" si="3"/>
        <v>195.2</v>
      </c>
    </row>
    <row r="118" spans="1:11" ht="21" customHeight="1">
      <c r="A118" s="9">
        <v>105</v>
      </c>
      <c r="B118" s="34" t="s">
        <v>408</v>
      </c>
      <c r="C118" s="11">
        <v>3.54</v>
      </c>
      <c r="D118" s="11">
        <v>3.54</v>
      </c>
      <c r="E118" s="11"/>
      <c r="F118" s="11"/>
      <c r="G118" s="11"/>
      <c r="H118" s="11"/>
      <c r="I118" s="11"/>
      <c r="J118" s="11"/>
      <c r="K118" s="11">
        <f t="shared" si="3"/>
        <v>141.6</v>
      </c>
    </row>
    <row r="119" spans="1:11" ht="21" customHeight="1">
      <c r="A119" s="9">
        <v>106</v>
      </c>
      <c r="B119" s="34" t="s">
        <v>411</v>
      </c>
      <c r="C119" s="11">
        <v>3.58</v>
      </c>
      <c r="D119" s="11">
        <v>3.58</v>
      </c>
      <c r="E119" s="11"/>
      <c r="F119" s="11"/>
      <c r="G119" s="11"/>
      <c r="H119" s="11"/>
      <c r="I119" s="11"/>
      <c r="J119" s="11"/>
      <c r="K119" s="11">
        <f t="shared" si="3"/>
        <v>143.2</v>
      </c>
    </row>
    <row r="120" spans="1:11" ht="21" customHeight="1">
      <c r="A120" s="9">
        <v>107</v>
      </c>
      <c r="B120" s="34" t="s">
        <v>553</v>
      </c>
      <c r="C120" s="11">
        <v>3.74</v>
      </c>
      <c r="D120" s="11">
        <v>3.74</v>
      </c>
      <c r="E120" s="11"/>
      <c r="F120" s="11"/>
      <c r="G120" s="11"/>
      <c r="H120" s="11"/>
      <c r="I120" s="11"/>
      <c r="J120" s="11"/>
      <c r="K120" s="11">
        <f t="shared" si="3"/>
        <v>149.60000000000002</v>
      </c>
    </row>
    <row r="121" spans="1:11" ht="21" customHeight="1">
      <c r="A121" s="9">
        <v>108</v>
      </c>
      <c r="B121" s="34" t="s">
        <v>1098</v>
      </c>
      <c r="C121" s="11">
        <v>1.97</v>
      </c>
      <c r="D121" s="11">
        <v>1.17</v>
      </c>
      <c r="E121" s="11"/>
      <c r="F121" s="11"/>
      <c r="G121" s="11"/>
      <c r="H121" s="11"/>
      <c r="I121" s="11"/>
      <c r="J121" s="11">
        <v>0.8</v>
      </c>
      <c r="K121" s="11">
        <f t="shared" si="3"/>
        <v>78.8</v>
      </c>
    </row>
    <row r="122" spans="1:11" ht="21" customHeight="1">
      <c r="A122" s="9">
        <v>109</v>
      </c>
      <c r="B122" s="34" t="s">
        <v>37</v>
      </c>
      <c r="C122" s="11">
        <v>1.5</v>
      </c>
      <c r="D122" s="11">
        <v>1.5</v>
      </c>
      <c r="E122" s="11"/>
      <c r="F122" s="11"/>
      <c r="G122" s="11"/>
      <c r="H122" s="11"/>
      <c r="I122" s="11"/>
      <c r="J122" s="11"/>
      <c r="K122" s="11">
        <f t="shared" si="3"/>
        <v>60</v>
      </c>
    </row>
    <row r="123" spans="1:11" ht="21" customHeight="1">
      <c r="A123" s="9">
        <v>110</v>
      </c>
      <c r="B123" s="34" t="s">
        <v>1454</v>
      </c>
      <c r="C123" s="11">
        <v>1.6</v>
      </c>
      <c r="D123" s="11"/>
      <c r="E123" s="11"/>
      <c r="F123" s="11"/>
      <c r="G123" s="11"/>
      <c r="H123" s="11"/>
      <c r="I123" s="11"/>
      <c r="J123" s="11">
        <v>1.6</v>
      </c>
      <c r="K123" s="11">
        <f t="shared" si="3"/>
        <v>64</v>
      </c>
    </row>
    <row r="124" spans="1:11" ht="21" customHeight="1">
      <c r="A124" s="9">
        <v>111</v>
      </c>
      <c r="B124" s="34" t="s">
        <v>676</v>
      </c>
      <c r="C124" s="11">
        <v>4.26</v>
      </c>
      <c r="D124" s="11">
        <v>4.26</v>
      </c>
      <c r="E124" s="11"/>
      <c r="F124" s="11"/>
      <c r="G124" s="11"/>
      <c r="H124" s="11"/>
      <c r="I124" s="11"/>
      <c r="J124" s="11"/>
      <c r="K124" s="11">
        <f t="shared" si="3"/>
        <v>170.39999999999998</v>
      </c>
    </row>
    <row r="125" spans="1:11" ht="21" customHeight="1">
      <c r="A125" s="9">
        <v>112</v>
      </c>
      <c r="B125" s="34" t="s">
        <v>2694</v>
      </c>
      <c r="C125" s="11">
        <v>0.8</v>
      </c>
      <c r="D125" s="11">
        <v>0.8</v>
      </c>
      <c r="E125" s="11"/>
      <c r="F125" s="11"/>
      <c r="G125" s="11"/>
      <c r="H125" s="11"/>
      <c r="I125" s="11"/>
      <c r="J125" s="11"/>
      <c r="K125" s="11">
        <f t="shared" si="3"/>
        <v>32</v>
      </c>
    </row>
    <row r="126" spans="1:11" ht="21" customHeight="1">
      <c r="A126" s="9">
        <v>113</v>
      </c>
      <c r="B126" s="34" t="s">
        <v>1522</v>
      </c>
      <c r="C126" s="11">
        <v>0.73</v>
      </c>
      <c r="D126" s="11">
        <v>0.73</v>
      </c>
      <c r="E126" s="11"/>
      <c r="F126" s="11"/>
      <c r="G126" s="11"/>
      <c r="H126" s="11"/>
      <c r="I126" s="11"/>
      <c r="J126" s="11"/>
      <c r="K126" s="11">
        <f t="shared" si="3"/>
        <v>29.2</v>
      </c>
    </row>
    <row r="127" spans="1:11" ht="21" customHeight="1">
      <c r="A127" s="9">
        <v>114</v>
      </c>
      <c r="B127" s="34" t="s">
        <v>3699</v>
      </c>
      <c r="C127" s="11">
        <v>2.16</v>
      </c>
      <c r="D127" s="11">
        <v>2.16</v>
      </c>
      <c r="E127" s="11"/>
      <c r="F127" s="11"/>
      <c r="G127" s="11"/>
      <c r="H127" s="11"/>
      <c r="I127" s="11"/>
      <c r="J127" s="11"/>
      <c r="K127" s="11">
        <f t="shared" si="3"/>
        <v>86.4</v>
      </c>
    </row>
    <row r="128" spans="1:11" ht="21" customHeight="1">
      <c r="A128" s="9">
        <v>115</v>
      </c>
      <c r="B128" s="34" t="s">
        <v>1525</v>
      </c>
      <c r="C128" s="11">
        <v>2.08</v>
      </c>
      <c r="D128" s="11">
        <v>2.08</v>
      </c>
      <c r="E128" s="11"/>
      <c r="F128" s="11"/>
      <c r="G128" s="11"/>
      <c r="H128" s="11"/>
      <c r="I128" s="11"/>
      <c r="J128" s="11"/>
      <c r="K128" s="11">
        <f t="shared" si="3"/>
        <v>83.2</v>
      </c>
    </row>
    <row r="129" spans="1:11" ht="21" customHeight="1">
      <c r="A129" s="9">
        <v>116</v>
      </c>
      <c r="B129" s="34" t="s">
        <v>3907</v>
      </c>
      <c r="C129" s="11">
        <v>2.71</v>
      </c>
      <c r="D129" s="11">
        <v>2.71</v>
      </c>
      <c r="E129" s="11"/>
      <c r="F129" s="11"/>
      <c r="G129" s="11"/>
      <c r="H129" s="11"/>
      <c r="I129" s="11"/>
      <c r="J129" s="11"/>
      <c r="K129" s="11">
        <f t="shared" si="3"/>
        <v>108.4</v>
      </c>
    </row>
    <row r="130" spans="1:11" ht="21" customHeight="1">
      <c r="A130" s="9">
        <v>117</v>
      </c>
      <c r="B130" s="34" t="s">
        <v>393</v>
      </c>
      <c r="C130" s="11">
        <v>2.41</v>
      </c>
      <c r="D130" s="11">
        <v>2.41</v>
      </c>
      <c r="E130" s="11"/>
      <c r="F130" s="11"/>
      <c r="G130" s="11"/>
      <c r="H130" s="11"/>
      <c r="I130" s="11"/>
      <c r="J130" s="11"/>
      <c r="K130" s="11">
        <f t="shared" si="3"/>
        <v>96.4</v>
      </c>
    </row>
    <row r="131" spans="1:11" ht="21" customHeight="1">
      <c r="A131" s="9">
        <v>118</v>
      </c>
      <c r="B131" s="34" t="s">
        <v>2705</v>
      </c>
      <c r="C131" s="11">
        <v>0.73</v>
      </c>
      <c r="D131" s="11"/>
      <c r="E131" s="11"/>
      <c r="F131" s="11"/>
      <c r="G131" s="11"/>
      <c r="H131" s="11"/>
      <c r="I131" s="11"/>
      <c r="J131" s="11">
        <v>0.73</v>
      </c>
      <c r="K131" s="11">
        <f t="shared" si="3"/>
        <v>29.2</v>
      </c>
    </row>
    <row r="132" spans="1:11" ht="21" customHeight="1">
      <c r="A132" s="9">
        <v>119</v>
      </c>
      <c r="B132" s="34" t="s">
        <v>629</v>
      </c>
      <c r="C132" s="11">
        <v>2.16</v>
      </c>
      <c r="D132" s="11">
        <v>2.16</v>
      </c>
      <c r="E132" s="11"/>
      <c r="F132" s="11"/>
      <c r="G132" s="11"/>
      <c r="H132" s="11"/>
      <c r="I132" s="11"/>
      <c r="J132" s="11"/>
      <c r="K132" s="11">
        <f t="shared" si="3"/>
        <v>86.4</v>
      </c>
    </row>
    <row r="133" spans="1:11" ht="21" customHeight="1">
      <c r="A133" s="9">
        <v>120</v>
      </c>
      <c r="B133" s="26" t="s">
        <v>1965</v>
      </c>
      <c r="C133" s="11">
        <v>0.94</v>
      </c>
      <c r="D133" s="11">
        <v>0.94</v>
      </c>
      <c r="E133" s="11"/>
      <c r="F133" s="11"/>
      <c r="G133" s="11"/>
      <c r="H133" s="11"/>
      <c r="I133" s="11"/>
      <c r="J133" s="11"/>
      <c r="K133" s="11">
        <f t="shared" si="3"/>
        <v>37.599999999999994</v>
      </c>
    </row>
    <row r="134" spans="1:11" ht="21" customHeight="1">
      <c r="A134" s="9">
        <v>121</v>
      </c>
      <c r="B134" s="34" t="s">
        <v>1204</v>
      </c>
      <c r="C134" s="11">
        <v>1.75</v>
      </c>
      <c r="D134" s="11">
        <v>0.28</v>
      </c>
      <c r="E134" s="11"/>
      <c r="F134" s="11"/>
      <c r="G134" s="11"/>
      <c r="H134" s="11"/>
      <c r="I134" s="11"/>
      <c r="J134" s="11">
        <v>1.47</v>
      </c>
      <c r="K134" s="11">
        <f t="shared" si="3"/>
        <v>70</v>
      </c>
    </row>
    <row r="135" spans="1:11" ht="21" customHeight="1">
      <c r="A135" s="9">
        <v>122</v>
      </c>
      <c r="B135" s="34" t="s">
        <v>1207</v>
      </c>
      <c r="C135" s="11">
        <v>1</v>
      </c>
      <c r="D135" s="11"/>
      <c r="E135" s="11"/>
      <c r="F135" s="11"/>
      <c r="G135" s="11"/>
      <c r="H135" s="11"/>
      <c r="I135" s="11"/>
      <c r="J135" s="11">
        <v>1</v>
      </c>
      <c r="K135" s="11">
        <f t="shared" si="3"/>
        <v>40</v>
      </c>
    </row>
    <row r="136" spans="1:11" ht="21" customHeight="1">
      <c r="A136" s="9">
        <v>123</v>
      </c>
      <c r="B136" s="34" t="s">
        <v>2706</v>
      </c>
      <c r="C136" s="11">
        <v>0.5</v>
      </c>
      <c r="D136" s="11"/>
      <c r="E136" s="11"/>
      <c r="F136" s="11"/>
      <c r="G136" s="11"/>
      <c r="H136" s="11"/>
      <c r="I136" s="11"/>
      <c r="J136" s="11">
        <v>0.5</v>
      </c>
      <c r="K136" s="11">
        <f t="shared" si="3"/>
        <v>20</v>
      </c>
    </row>
    <row r="137" spans="1:11" ht="21" customHeight="1">
      <c r="A137" s="9">
        <v>124</v>
      </c>
      <c r="B137" s="34" t="s">
        <v>1433</v>
      </c>
      <c r="C137" s="11">
        <v>3.09</v>
      </c>
      <c r="D137" s="11">
        <v>3.09</v>
      </c>
      <c r="E137" s="11"/>
      <c r="F137" s="11"/>
      <c r="G137" s="11"/>
      <c r="H137" s="11"/>
      <c r="I137" s="11"/>
      <c r="J137" s="11"/>
      <c r="K137" s="11">
        <f t="shared" si="3"/>
        <v>123.6</v>
      </c>
    </row>
    <row r="138" spans="1:11" ht="21" customHeight="1">
      <c r="A138" s="9">
        <v>125</v>
      </c>
      <c r="B138" s="34" t="s">
        <v>1434</v>
      </c>
      <c r="C138" s="11">
        <v>0.8</v>
      </c>
      <c r="D138" s="11"/>
      <c r="E138" s="11"/>
      <c r="F138" s="11"/>
      <c r="G138" s="11"/>
      <c r="H138" s="11"/>
      <c r="I138" s="11"/>
      <c r="J138" s="11">
        <v>0.8</v>
      </c>
      <c r="K138" s="11">
        <f t="shared" si="3"/>
        <v>32</v>
      </c>
    </row>
    <row r="139" spans="1:11" ht="21" customHeight="1">
      <c r="A139" s="9">
        <v>126</v>
      </c>
      <c r="B139" s="34" t="s">
        <v>1428</v>
      </c>
      <c r="C139" s="11">
        <v>1.97</v>
      </c>
      <c r="D139" s="11">
        <v>1.97</v>
      </c>
      <c r="E139" s="11"/>
      <c r="F139" s="11"/>
      <c r="G139" s="11"/>
      <c r="H139" s="11"/>
      <c r="I139" s="11"/>
      <c r="J139" s="11"/>
      <c r="K139" s="11">
        <f t="shared" si="3"/>
        <v>78.8</v>
      </c>
    </row>
    <row r="140" spans="1:11" ht="21" customHeight="1">
      <c r="A140" s="9">
        <v>127</v>
      </c>
      <c r="B140" s="34" t="s">
        <v>1429</v>
      </c>
      <c r="C140" s="11">
        <v>1.82</v>
      </c>
      <c r="D140" s="11">
        <v>1.82</v>
      </c>
      <c r="E140" s="11"/>
      <c r="F140" s="11"/>
      <c r="G140" s="11"/>
      <c r="H140" s="11"/>
      <c r="I140" s="11"/>
      <c r="J140" s="11"/>
      <c r="K140" s="11">
        <f t="shared" si="3"/>
        <v>72.8</v>
      </c>
    </row>
    <row r="141" spans="1:11" ht="21" customHeight="1">
      <c r="A141" s="9">
        <v>128</v>
      </c>
      <c r="B141" s="34" t="s">
        <v>2707</v>
      </c>
      <c r="C141" s="11">
        <v>1.53</v>
      </c>
      <c r="D141" s="11">
        <v>0.63</v>
      </c>
      <c r="E141" s="11"/>
      <c r="F141" s="11"/>
      <c r="G141" s="11"/>
      <c r="H141" s="11"/>
      <c r="I141" s="11"/>
      <c r="J141" s="11">
        <v>0.9</v>
      </c>
      <c r="K141" s="11">
        <f t="shared" si="3"/>
        <v>61.2</v>
      </c>
    </row>
    <row r="142" spans="1:11" s="18" customFormat="1" ht="21" customHeight="1">
      <c r="A142" s="14"/>
      <c r="B142" s="15" t="s">
        <v>4269</v>
      </c>
      <c r="C142" s="17">
        <f>SUM(C117:C141)</f>
        <v>52.25000000000001</v>
      </c>
      <c r="D142" s="17">
        <f>SUM(D117:D141)</f>
        <v>39.57000000000001</v>
      </c>
      <c r="E142" s="17"/>
      <c r="F142" s="17"/>
      <c r="G142" s="17"/>
      <c r="H142" s="17"/>
      <c r="I142" s="17"/>
      <c r="J142" s="17">
        <f>SUM(J117:J141)</f>
        <v>12.680000000000001</v>
      </c>
      <c r="K142" s="17">
        <f>SUM(K117:K141)</f>
        <v>2090</v>
      </c>
    </row>
    <row r="143" spans="1:11" ht="21" customHeight="1">
      <c r="A143" s="9">
        <v>129</v>
      </c>
      <c r="B143" s="34" t="s">
        <v>2708</v>
      </c>
      <c r="C143" s="11">
        <v>3.1</v>
      </c>
      <c r="D143" s="11"/>
      <c r="E143" s="11"/>
      <c r="F143" s="11"/>
      <c r="G143" s="11"/>
      <c r="H143" s="11"/>
      <c r="I143" s="11"/>
      <c r="J143" s="11">
        <v>3.1</v>
      </c>
      <c r="K143" s="11">
        <f t="shared" si="3"/>
        <v>124</v>
      </c>
    </row>
    <row r="144" spans="1:11" ht="21" customHeight="1">
      <c r="A144" s="9">
        <v>130</v>
      </c>
      <c r="B144" s="34" t="s">
        <v>2709</v>
      </c>
      <c r="C144" s="11">
        <v>3.74</v>
      </c>
      <c r="D144" s="11">
        <v>3.74</v>
      </c>
      <c r="E144" s="11"/>
      <c r="F144" s="11"/>
      <c r="G144" s="11"/>
      <c r="H144" s="11"/>
      <c r="I144" s="11"/>
      <c r="J144" s="11"/>
      <c r="K144" s="11">
        <f t="shared" si="3"/>
        <v>149.60000000000002</v>
      </c>
    </row>
    <row r="145" spans="1:11" ht="21" customHeight="1">
      <c r="A145" s="9">
        <v>131</v>
      </c>
      <c r="B145" s="34" t="s">
        <v>2710</v>
      </c>
      <c r="C145" s="11">
        <v>3.35</v>
      </c>
      <c r="D145" s="11">
        <v>3.35</v>
      </c>
      <c r="E145" s="11"/>
      <c r="F145" s="11"/>
      <c r="G145" s="11"/>
      <c r="H145" s="11"/>
      <c r="I145" s="11"/>
      <c r="J145" s="11"/>
      <c r="K145" s="11">
        <f t="shared" si="3"/>
        <v>134</v>
      </c>
    </row>
    <row r="146" spans="1:11" ht="21" customHeight="1">
      <c r="A146" s="9">
        <v>132</v>
      </c>
      <c r="B146" s="34" t="s">
        <v>630</v>
      </c>
      <c r="C146" s="11">
        <v>3.14</v>
      </c>
      <c r="D146" s="11"/>
      <c r="E146" s="11"/>
      <c r="F146" s="11"/>
      <c r="G146" s="11"/>
      <c r="H146" s="11"/>
      <c r="I146" s="11"/>
      <c r="J146" s="11">
        <v>3.14</v>
      </c>
      <c r="K146" s="11">
        <f t="shared" si="3"/>
        <v>125.60000000000001</v>
      </c>
    </row>
    <row r="147" spans="1:11" ht="21" customHeight="1">
      <c r="A147" s="9">
        <v>133</v>
      </c>
      <c r="B147" s="34" t="s">
        <v>1399</v>
      </c>
      <c r="C147" s="11">
        <v>0.98</v>
      </c>
      <c r="D147" s="11">
        <v>0.98</v>
      </c>
      <c r="E147" s="11"/>
      <c r="F147" s="11"/>
      <c r="G147" s="11"/>
      <c r="H147" s="11"/>
      <c r="I147" s="11"/>
      <c r="J147" s="11"/>
      <c r="K147" s="11">
        <f t="shared" si="3"/>
        <v>39.2</v>
      </c>
    </row>
    <row r="148" spans="1:11" ht="21" customHeight="1">
      <c r="A148" s="9">
        <v>134</v>
      </c>
      <c r="B148" s="34" t="s">
        <v>398</v>
      </c>
      <c r="C148" s="11">
        <v>3.71</v>
      </c>
      <c r="D148" s="11"/>
      <c r="E148" s="11"/>
      <c r="F148" s="11"/>
      <c r="G148" s="11"/>
      <c r="H148" s="11"/>
      <c r="I148" s="11"/>
      <c r="J148" s="11">
        <v>3.71</v>
      </c>
      <c r="K148" s="11">
        <f t="shared" si="3"/>
        <v>148.4</v>
      </c>
    </row>
    <row r="149" spans="1:11" ht="21" customHeight="1">
      <c r="A149" s="9">
        <v>135</v>
      </c>
      <c r="B149" s="34" t="s">
        <v>1396</v>
      </c>
      <c r="C149" s="11">
        <v>2.53</v>
      </c>
      <c r="D149" s="11">
        <v>2.53</v>
      </c>
      <c r="E149" s="11"/>
      <c r="F149" s="11"/>
      <c r="G149" s="11"/>
      <c r="H149" s="11"/>
      <c r="I149" s="11"/>
      <c r="J149" s="11"/>
      <c r="K149" s="11">
        <f t="shared" si="3"/>
        <v>101.19999999999999</v>
      </c>
    </row>
    <row r="150" spans="1:11" ht="21" customHeight="1">
      <c r="A150" s="9">
        <v>136</v>
      </c>
      <c r="B150" s="34" t="s">
        <v>2495</v>
      </c>
      <c r="C150" s="11">
        <v>0.69</v>
      </c>
      <c r="D150" s="11"/>
      <c r="E150" s="11"/>
      <c r="F150" s="11"/>
      <c r="G150" s="11"/>
      <c r="H150" s="11"/>
      <c r="I150" s="11"/>
      <c r="J150" s="11">
        <v>0.69</v>
      </c>
      <c r="K150" s="11">
        <f t="shared" si="3"/>
        <v>27.599999999999998</v>
      </c>
    </row>
    <row r="151" spans="1:11" ht="21" customHeight="1">
      <c r="A151" s="9">
        <v>137</v>
      </c>
      <c r="B151" s="34" t="s">
        <v>414</v>
      </c>
      <c r="C151" s="11">
        <v>1.9</v>
      </c>
      <c r="D151" s="11">
        <v>1.9</v>
      </c>
      <c r="E151" s="11"/>
      <c r="F151" s="11"/>
      <c r="G151" s="11"/>
      <c r="H151" s="11"/>
      <c r="I151" s="11"/>
      <c r="J151" s="11"/>
      <c r="K151" s="11">
        <f aca="true" t="shared" si="4" ref="K151:K180">C151*40</f>
        <v>76</v>
      </c>
    </row>
    <row r="152" spans="1:11" ht="21" customHeight="1">
      <c r="A152" s="9">
        <v>138</v>
      </c>
      <c r="B152" s="34" t="s">
        <v>3700</v>
      </c>
      <c r="C152" s="11">
        <v>3.07</v>
      </c>
      <c r="D152" s="11">
        <v>3.07</v>
      </c>
      <c r="E152" s="11"/>
      <c r="F152" s="11"/>
      <c r="G152" s="11"/>
      <c r="H152" s="11"/>
      <c r="I152" s="11"/>
      <c r="J152" s="11"/>
      <c r="K152" s="11">
        <f t="shared" si="4"/>
        <v>122.8</v>
      </c>
    </row>
    <row r="153" spans="1:11" ht="21" customHeight="1">
      <c r="A153" s="9">
        <v>139</v>
      </c>
      <c r="B153" s="34" t="s">
        <v>1702</v>
      </c>
      <c r="C153" s="11">
        <v>19.37</v>
      </c>
      <c r="D153" s="11">
        <v>19.37</v>
      </c>
      <c r="E153" s="11"/>
      <c r="F153" s="11"/>
      <c r="G153" s="11"/>
      <c r="H153" s="11"/>
      <c r="I153" s="11"/>
      <c r="J153" s="11"/>
      <c r="K153" s="11">
        <f t="shared" si="4"/>
        <v>774.8000000000001</v>
      </c>
    </row>
    <row r="154" spans="1:11" ht="21" customHeight="1">
      <c r="A154" s="9">
        <v>140</v>
      </c>
      <c r="B154" s="26" t="s">
        <v>42</v>
      </c>
      <c r="C154" s="11">
        <v>6.27</v>
      </c>
      <c r="D154" s="11"/>
      <c r="E154" s="11"/>
      <c r="F154" s="11"/>
      <c r="G154" s="11"/>
      <c r="H154" s="11"/>
      <c r="I154" s="11"/>
      <c r="J154" s="11">
        <v>6.27</v>
      </c>
      <c r="K154" s="11">
        <f t="shared" si="4"/>
        <v>250.79999999999998</v>
      </c>
    </row>
    <row r="155" spans="1:11" ht="21" customHeight="1">
      <c r="A155" s="9">
        <v>141</v>
      </c>
      <c r="B155" s="34" t="s">
        <v>2693</v>
      </c>
      <c r="C155" s="11">
        <v>3.53</v>
      </c>
      <c r="D155" s="11">
        <v>3.02</v>
      </c>
      <c r="E155" s="11"/>
      <c r="F155" s="11"/>
      <c r="G155" s="11"/>
      <c r="H155" s="11"/>
      <c r="I155" s="11"/>
      <c r="J155" s="11">
        <v>0.51</v>
      </c>
      <c r="K155" s="11">
        <f t="shared" si="4"/>
        <v>141.2</v>
      </c>
    </row>
    <row r="156" spans="1:11" ht="21" customHeight="1">
      <c r="A156" s="9">
        <v>142</v>
      </c>
      <c r="B156" s="34" t="s">
        <v>673</v>
      </c>
      <c r="C156" s="11">
        <v>0.72</v>
      </c>
      <c r="D156" s="11"/>
      <c r="E156" s="11"/>
      <c r="F156" s="11"/>
      <c r="G156" s="11"/>
      <c r="H156" s="11"/>
      <c r="I156" s="11"/>
      <c r="J156" s="11">
        <v>0.72</v>
      </c>
      <c r="K156" s="11">
        <f t="shared" si="4"/>
        <v>28.799999999999997</v>
      </c>
    </row>
    <row r="157" spans="1:11" ht="21" customHeight="1">
      <c r="A157" s="9">
        <v>143</v>
      </c>
      <c r="B157" s="34" t="s">
        <v>631</v>
      </c>
      <c r="C157" s="11">
        <v>2.08</v>
      </c>
      <c r="D157" s="11">
        <v>2.08</v>
      </c>
      <c r="E157" s="11"/>
      <c r="F157" s="11"/>
      <c r="G157" s="11"/>
      <c r="H157" s="11"/>
      <c r="I157" s="11"/>
      <c r="J157" s="11"/>
      <c r="K157" s="11">
        <f t="shared" si="4"/>
        <v>83.2</v>
      </c>
    </row>
    <row r="158" spans="1:11" ht="21" customHeight="1">
      <c r="A158" s="9">
        <v>144</v>
      </c>
      <c r="B158" s="26" t="s">
        <v>1966</v>
      </c>
      <c r="C158" s="11">
        <v>1.79</v>
      </c>
      <c r="D158" s="11">
        <v>1.79</v>
      </c>
      <c r="E158" s="11"/>
      <c r="F158" s="11"/>
      <c r="G158" s="11"/>
      <c r="H158" s="11"/>
      <c r="I158" s="11"/>
      <c r="J158" s="11"/>
      <c r="K158" s="11">
        <f t="shared" si="4"/>
        <v>71.6</v>
      </c>
    </row>
    <row r="159" spans="1:11" ht="21" customHeight="1">
      <c r="A159" s="9">
        <v>145</v>
      </c>
      <c r="B159" s="34" t="s">
        <v>669</v>
      </c>
      <c r="C159" s="11">
        <v>1.48</v>
      </c>
      <c r="D159" s="11">
        <v>1.48</v>
      </c>
      <c r="E159" s="11"/>
      <c r="F159" s="11"/>
      <c r="G159" s="11"/>
      <c r="H159" s="11"/>
      <c r="I159" s="11"/>
      <c r="J159" s="11"/>
      <c r="K159" s="11">
        <f t="shared" si="4"/>
        <v>59.2</v>
      </c>
    </row>
    <row r="160" spans="1:11" ht="21" customHeight="1">
      <c r="A160" s="9">
        <v>146</v>
      </c>
      <c r="B160" s="34" t="s">
        <v>1526</v>
      </c>
      <c r="C160" s="11">
        <v>2.5</v>
      </c>
      <c r="D160" s="11">
        <v>2.5</v>
      </c>
      <c r="E160" s="11"/>
      <c r="F160" s="11"/>
      <c r="G160" s="11"/>
      <c r="H160" s="11"/>
      <c r="I160" s="11"/>
      <c r="J160" s="11"/>
      <c r="K160" s="11">
        <f t="shared" si="4"/>
        <v>100</v>
      </c>
    </row>
    <row r="161" spans="1:11" ht="21" customHeight="1">
      <c r="A161" s="9">
        <v>147</v>
      </c>
      <c r="B161" s="34" t="s">
        <v>674</v>
      </c>
      <c r="C161" s="11">
        <v>1.2</v>
      </c>
      <c r="D161" s="11"/>
      <c r="E161" s="11"/>
      <c r="F161" s="11"/>
      <c r="G161" s="11"/>
      <c r="H161" s="11"/>
      <c r="I161" s="11"/>
      <c r="J161" s="11">
        <v>1.2</v>
      </c>
      <c r="K161" s="11">
        <f t="shared" si="4"/>
        <v>48</v>
      </c>
    </row>
    <row r="162" spans="1:11" ht="21" customHeight="1">
      <c r="A162" s="9">
        <v>148</v>
      </c>
      <c r="B162" s="34" t="s">
        <v>1392</v>
      </c>
      <c r="C162" s="11">
        <v>1.5</v>
      </c>
      <c r="D162" s="11">
        <v>1.5</v>
      </c>
      <c r="E162" s="11"/>
      <c r="F162" s="11"/>
      <c r="G162" s="11"/>
      <c r="H162" s="11"/>
      <c r="I162" s="11"/>
      <c r="J162" s="11"/>
      <c r="K162" s="11">
        <f t="shared" si="4"/>
        <v>60</v>
      </c>
    </row>
    <row r="163" spans="1:11" ht="21" customHeight="1">
      <c r="A163" s="9">
        <v>149</v>
      </c>
      <c r="B163" s="34" t="s">
        <v>392</v>
      </c>
      <c r="C163" s="11">
        <v>2.38</v>
      </c>
      <c r="D163" s="11">
        <v>2.38</v>
      </c>
      <c r="E163" s="11"/>
      <c r="F163" s="11"/>
      <c r="G163" s="11"/>
      <c r="H163" s="11"/>
      <c r="I163" s="11"/>
      <c r="J163" s="11"/>
      <c r="K163" s="11">
        <f t="shared" si="4"/>
        <v>95.19999999999999</v>
      </c>
    </row>
    <row r="164" spans="1:11" ht="21" customHeight="1">
      <c r="A164" s="9">
        <v>150</v>
      </c>
      <c r="B164" s="34" t="s">
        <v>38</v>
      </c>
      <c r="C164" s="11">
        <v>13.64</v>
      </c>
      <c r="D164" s="11">
        <v>13.64</v>
      </c>
      <c r="E164" s="11"/>
      <c r="F164" s="11"/>
      <c r="G164" s="11"/>
      <c r="H164" s="11"/>
      <c r="I164" s="11"/>
      <c r="J164" s="11"/>
      <c r="K164" s="11">
        <f t="shared" si="4"/>
        <v>545.6</v>
      </c>
    </row>
    <row r="165" spans="1:11" ht="21" customHeight="1">
      <c r="A165" s="9">
        <v>151</v>
      </c>
      <c r="B165" s="34" t="s">
        <v>4156</v>
      </c>
      <c r="C165" s="11">
        <v>4.27</v>
      </c>
      <c r="D165" s="11">
        <v>4.27</v>
      </c>
      <c r="E165" s="11"/>
      <c r="F165" s="11"/>
      <c r="G165" s="11"/>
      <c r="H165" s="11"/>
      <c r="I165" s="11"/>
      <c r="J165" s="11"/>
      <c r="K165" s="11">
        <f t="shared" si="4"/>
        <v>170.79999999999998</v>
      </c>
    </row>
    <row r="166" spans="1:11" ht="21" customHeight="1">
      <c r="A166" s="9">
        <v>152</v>
      </c>
      <c r="B166" s="34" t="s">
        <v>1440</v>
      </c>
      <c r="C166" s="11">
        <v>5.3</v>
      </c>
      <c r="D166" s="11">
        <v>5.3</v>
      </c>
      <c r="E166" s="11"/>
      <c r="F166" s="11"/>
      <c r="G166" s="11"/>
      <c r="H166" s="11"/>
      <c r="I166" s="11"/>
      <c r="J166" s="11"/>
      <c r="K166" s="11">
        <f t="shared" si="4"/>
        <v>212</v>
      </c>
    </row>
    <row r="167" spans="1:11" ht="21" customHeight="1">
      <c r="A167" s="9">
        <v>153</v>
      </c>
      <c r="B167" s="34" t="s">
        <v>1957</v>
      </c>
      <c r="C167" s="11">
        <v>2.49</v>
      </c>
      <c r="D167" s="11">
        <v>2.49</v>
      </c>
      <c r="E167" s="11"/>
      <c r="F167" s="11"/>
      <c r="G167" s="11"/>
      <c r="H167" s="11"/>
      <c r="I167" s="11"/>
      <c r="J167" s="11"/>
      <c r="K167" s="11">
        <f t="shared" si="4"/>
        <v>99.60000000000001</v>
      </c>
    </row>
    <row r="168" spans="1:11" s="18" customFormat="1" ht="21" customHeight="1">
      <c r="A168" s="14"/>
      <c r="B168" s="15" t="s">
        <v>4269</v>
      </c>
      <c r="C168" s="17">
        <f>SUM(C143:C167)</f>
        <v>94.72999999999998</v>
      </c>
      <c r="D168" s="17">
        <f>SUM(D143:D167)</f>
        <v>75.38999999999999</v>
      </c>
      <c r="E168" s="17"/>
      <c r="F168" s="17"/>
      <c r="G168" s="17"/>
      <c r="H168" s="17"/>
      <c r="I168" s="17"/>
      <c r="J168" s="17">
        <f>SUM(J143:J167)</f>
        <v>19.339999999999996</v>
      </c>
      <c r="K168" s="17">
        <f>SUM(K143:K167)</f>
        <v>3789.2</v>
      </c>
    </row>
    <row r="169" spans="1:11" ht="21" customHeight="1">
      <c r="A169" s="9">
        <v>154</v>
      </c>
      <c r="B169" s="34" t="s">
        <v>1202</v>
      </c>
      <c r="C169" s="11">
        <v>3.75</v>
      </c>
      <c r="D169" s="11">
        <v>3.75</v>
      </c>
      <c r="E169" s="11"/>
      <c r="F169" s="11"/>
      <c r="G169" s="11"/>
      <c r="H169" s="11"/>
      <c r="I169" s="11"/>
      <c r="J169" s="11"/>
      <c r="K169" s="11">
        <f t="shared" si="4"/>
        <v>150</v>
      </c>
    </row>
    <row r="170" spans="1:11" ht="21" customHeight="1">
      <c r="A170" s="9">
        <v>155</v>
      </c>
      <c r="B170" s="34" t="s">
        <v>1398</v>
      </c>
      <c r="C170" s="11">
        <v>2.2</v>
      </c>
      <c r="D170" s="11">
        <v>2.2</v>
      </c>
      <c r="E170" s="11"/>
      <c r="F170" s="11"/>
      <c r="G170" s="11"/>
      <c r="H170" s="11"/>
      <c r="I170" s="11"/>
      <c r="J170" s="11"/>
      <c r="K170" s="11">
        <f t="shared" si="4"/>
        <v>88</v>
      </c>
    </row>
    <row r="171" spans="1:11" ht="21" customHeight="1">
      <c r="A171" s="9">
        <v>156</v>
      </c>
      <c r="B171" s="34" t="s">
        <v>3916</v>
      </c>
      <c r="C171" s="11">
        <v>4.29</v>
      </c>
      <c r="D171" s="11">
        <v>4.29</v>
      </c>
      <c r="E171" s="11"/>
      <c r="F171" s="11"/>
      <c r="G171" s="11"/>
      <c r="H171" s="11"/>
      <c r="I171" s="11"/>
      <c r="J171" s="11"/>
      <c r="K171" s="11">
        <f t="shared" si="4"/>
        <v>171.6</v>
      </c>
    </row>
    <row r="172" spans="1:11" ht="21" customHeight="1">
      <c r="A172" s="9">
        <v>157</v>
      </c>
      <c r="B172" s="34" t="s">
        <v>395</v>
      </c>
      <c r="C172" s="11">
        <v>38.19</v>
      </c>
      <c r="D172" s="11">
        <v>38.19</v>
      </c>
      <c r="E172" s="11"/>
      <c r="F172" s="11"/>
      <c r="G172" s="11"/>
      <c r="H172" s="11"/>
      <c r="I172" s="11"/>
      <c r="J172" s="11"/>
      <c r="K172" s="11">
        <f t="shared" si="4"/>
        <v>1527.6</v>
      </c>
    </row>
    <row r="173" spans="1:11" ht="21" customHeight="1">
      <c r="A173" s="9">
        <v>158</v>
      </c>
      <c r="B173" s="34" t="s">
        <v>2668</v>
      </c>
      <c r="C173" s="11">
        <v>2.46</v>
      </c>
      <c r="D173" s="11">
        <v>2.46</v>
      </c>
      <c r="E173" s="11"/>
      <c r="F173" s="11"/>
      <c r="G173" s="11"/>
      <c r="H173" s="11"/>
      <c r="I173" s="11"/>
      <c r="J173" s="11"/>
      <c r="K173" s="11">
        <f t="shared" si="4"/>
        <v>98.4</v>
      </c>
    </row>
    <row r="174" spans="1:11" ht="21" customHeight="1">
      <c r="A174" s="9">
        <v>159</v>
      </c>
      <c r="B174" s="34" t="s">
        <v>1200</v>
      </c>
      <c r="C174" s="11">
        <v>78.53</v>
      </c>
      <c r="D174" s="11">
        <v>78.53</v>
      </c>
      <c r="E174" s="11"/>
      <c r="F174" s="11"/>
      <c r="G174" s="11"/>
      <c r="H174" s="11"/>
      <c r="I174" s="11"/>
      <c r="J174" s="11"/>
      <c r="K174" s="11">
        <f t="shared" si="4"/>
        <v>3141.2</v>
      </c>
    </row>
    <row r="175" spans="1:11" ht="21" customHeight="1">
      <c r="A175" s="9">
        <v>160</v>
      </c>
      <c r="B175" s="34" t="s">
        <v>1939</v>
      </c>
      <c r="C175" s="11">
        <v>0.99</v>
      </c>
      <c r="D175" s="11">
        <v>0.99</v>
      </c>
      <c r="E175" s="11"/>
      <c r="F175" s="11"/>
      <c r="G175" s="11"/>
      <c r="H175" s="11"/>
      <c r="I175" s="11"/>
      <c r="J175" s="11"/>
      <c r="K175" s="11">
        <f t="shared" si="4"/>
        <v>39.6</v>
      </c>
    </row>
    <row r="176" spans="1:11" ht="21" customHeight="1">
      <c r="A176" s="9">
        <v>161</v>
      </c>
      <c r="B176" s="34" t="s">
        <v>2667</v>
      </c>
      <c r="C176" s="11">
        <v>1.89</v>
      </c>
      <c r="D176" s="11">
        <v>1.89</v>
      </c>
      <c r="E176" s="11"/>
      <c r="F176" s="11"/>
      <c r="G176" s="11"/>
      <c r="H176" s="11"/>
      <c r="I176" s="11"/>
      <c r="J176" s="11"/>
      <c r="K176" s="11">
        <f t="shared" si="4"/>
        <v>75.6</v>
      </c>
    </row>
    <row r="177" spans="1:11" ht="21" customHeight="1">
      <c r="A177" s="9">
        <v>162</v>
      </c>
      <c r="B177" s="34" t="s">
        <v>3915</v>
      </c>
      <c r="C177" s="11">
        <v>2.53</v>
      </c>
      <c r="D177" s="11">
        <v>2.53</v>
      </c>
      <c r="E177" s="11"/>
      <c r="F177" s="11"/>
      <c r="G177" s="11"/>
      <c r="H177" s="11"/>
      <c r="I177" s="11"/>
      <c r="J177" s="11"/>
      <c r="K177" s="11">
        <f t="shared" si="4"/>
        <v>101.19999999999999</v>
      </c>
    </row>
    <row r="178" spans="1:11" ht="21" customHeight="1">
      <c r="A178" s="9">
        <v>163</v>
      </c>
      <c r="B178" s="34" t="s">
        <v>3528</v>
      </c>
      <c r="C178" s="11">
        <v>2.11</v>
      </c>
      <c r="D178" s="11">
        <v>2.11</v>
      </c>
      <c r="E178" s="11"/>
      <c r="F178" s="11"/>
      <c r="G178" s="11"/>
      <c r="H178" s="11"/>
      <c r="I178" s="11"/>
      <c r="J178" s="11"/>
      <c r="K178" s="11">
        <f t="shared" si="4"/>
        <v>84.39999999999999</v>
      </c>
    </row>
    <row r="179" spans="1:11" ht="21" customHeight="1">
      <c r="A179" s="9">
        <v>164</v>
      </c>
      <c r="B179" s="34" t="s">
        <v>1460</v>
      </c>
      <c r="C179" s="11">
        <v>3.46</v>
      </c>
      <c r="D179" s="11"/>
      <c r="E179" s="11"/>
      <c r="F179" s="11"/>
      <c r="G179" s="11"/>
      <c r="H179" s="11"/>
      <c r="I179" s="11"/>
      <c r="J179" s="11">
        <v>3.46</v>
      </c>
      <c r="K179" s="11">
        <f t="shared" si="4"/>
        <v>138.4</v>
      </c>
    </row>
    <row r="180" spans="1:11" ht="21" customHeight="1">
      <c r="A180" s="9">
        <v>165</v>
      </c>
      <c r="B180" s="34" t="s">
        <v>352</v>
      </c>
      <c r="C180" s="11">
        <v>1</v>
      </c>
      <c r="D180" s="11"/>
      <c r="E180" s="11"/>
      <c r="F180" s="11"/>
      <c r="G180" s="11"/>
      <c r="H180" s="11"/>
      <c r="I180" s="11"/>
      <c r="J180" s="11">
        <v>1</v>
      </c>
      <c r="K180" s="11">
        <f t="shared" si="4"/>
        <v>40</v>
      </c>
    </row>
    <row r="181" spans="1:11" ht="21" customHeight="1">
      <c r="A181" s="9">
        <v>166</v>
      </c>
      <c r="B181" s="34" t="s">
        <v>1438</v>
      </c>
      <c r="C181" s="11">
        <v>2.42</v>
      </c>
      <c r="D181" s="11">
        <v>2.42</v>
      </c>
      <c r="E181" s="11"/>
      <c r="F181" s="11"/>
      <c r="G181" s="11"/>
      <c r="H181" s="11"/>
      <c r="I181" s="11"/>
      <c r="J181" s="11"/>
      <c r="K181" s="11">
        <f aca="true" t="shared" si="5" ref="K181:K215">C181*40</f>
        <v>96.8</v>
      </c>
    </row>
    <row r="182" spans="1:11" ht="21" customHeight="1">
      <c r="A182" s="9">
        <v>167</v>
      </c>
      <c r="B182" s="34" t="s">
        <v>3531</v>
      </c>
      <c r="C182" s="11">
        <v>2.18</v>
      </c>
      <c r="D182" s="11">
        <v>2.18</v>
      </c>
      <c r="E182" s="11"/>
      <c r="F182" s="11"/>
      <c r="G182" s="11"/>
      <c r="H182" s="11"/>
      <c r="I182" s="11"/>
      <c r="J182" s="11"/>
      <c r="K182" s="11">
        <f t="shared" si="5"/>
        <v>87.2</v>
      </c>
    </row>
    <row r="183" spans="1:11" ht="21" customHeight="1">
      <c r="A183" s="9">
        <v>168</v>
      </c>
      <c r="B183" s="34" t="s">
        <v>3922</v>
      </c>
      <c r="C183" s="11">
        <v>1.83</v>
      </c>
      <c r="D183" s="11">
        <v>1.83</v>
      </c>
      <c r="E183" s="11"/>
      <c r="F183" s="11"/>
      <c r="G183" s="11"/>
      <c r="H183" s="11"/>
      <c r="I183" s="11"/>
      <c r="J183" s="11"/>
      <c r="K183" s="11">
        <f t="shared" si="5"/>
        <v>73.2</v>
      </c>
    </row>
    <row r="184" spans="1:11" ht="21" customHeight="1">
      <c r="A184" s="9">
        <v>169</v>
      </c>
      <c r="B184" s="34" t="s">
        <v>3696</v>
      </c>
      <c r="C184" s="11">
        <v>9.49</v>
      </c>
      <c r="D184" s="11"/>
      <c r="E184" s="11"/>
      <c r="F184" s="11"/>
      <c r="G184" s="11"/>
      <c r="H184" s="11"/>
      <c r="I184" s="11"/>
      <c r="J184" s="11">
        <v>9.49</v>
      </c>
      <c r="K184" s="11">
        <f t="shared" si="5"/>
        <v>379.6</v>
      </c>
    </row>
    <row r="185" spans="1:11" ht="21" customHeight="1">
      <c r="A185" s="9">
        <v>170</v>
      </c>
      <c r="B185" s="34" t="s">
        <v>3530</v>
      </c>
      <c r="C185" s="11">
        <v>2.67</v>
      </c>
      <c r="D185" s="11">
        <v>1.17</v>
      </c>
      <c r="E185" s="11"/>
      <c r="F185" s="11"/>
      <c r="G185" s="11"/>
      <c r="H185" s="11"/>
      <c r="I185" s="11"/>
      <c r="J185" s="11">
        <v>1.5</v>
      </c>
      <c r="K185" s="11">
        <f t="shared" si="5"/>
        <v>106.8</v>
      </c>
    </row>
    <row r="186" spans="1:11" ht="21" customHeight="1">
      <c r="A186" s="9">
        <v>171</v>
      </c>
      <c r="B186" s="34" t="s">
        <v>1944</v>
      </c>
      <c r="C186" s="11">
        <v>2.12</v>
      </c>
      <c r="D186" s="11">
        <v>2.12</v>
      </c>
      <c r="E186" s="11"/>
      <c r="F186" s="11"/>
      <c r="G186" s="11"/>
      <c r="H186" s="11"/>
      <c r="I186" s="11"/>
      <c r="J186" s="11"/>
      <c r="K186" s="11">
        <f t="shared" si="5"/>
        <v>84.80000000000001</v>
      </c>
    </row>
    <row r="187" spans="1:11" ht="21" customHeight="1">
      <c r="A187" s="9">
        <v>172</v>
      </c>
      <c r="B187" s="34" t="s">
        <v>2665</v>
      </c>
      <c r="C187" s="11">
        <v>0.23</v>
      </c>
      <c r="D187" s="11"/>
      <c r="E187" s="11"/>
      <c r="F187" s="11"/>
      <c r="G187" s="11"/>
      <c r="H187" s="11"/>
      <c r="I187" s="11"/>
      <c r="J187" s="11">
        <v>0.23</v>
      </c>
      <c r="K187" s="11">
        <f t="shared" si="5"/>
        <v>9.200000000000001</v>
      </c>
    </row>
    <row r="188" spans="1:11" ht="21" customHeight="1">
      <c r="A188" s="9">
        <v>173</v>
      </c>
      <c r="B188" s="34" t="s">
        <v>402</v>
      </c>
      <c r="C188" s="11">
        <v>2.8</v>
      </c>
      <c r="D188" s="11">
        <v>2.8</v>
      </c>
      <c r="E188" s="11"/>
      <c r="F188" s="11"/>
      <c r="G188" s="11"/>
      <c r="H188" s="11"/>
      <c r="I188" s="11"/>
      <c r="J188" s="11"/>
      <c r="K188" s="11">
        <f t="shared" si="5"/>
        <v>112</v>
      </c>
    </row>
    <row r="189" spans="1:11" ht="21" customHeight="1">
      <c r="A189" s="9">
        <v>174</v>
      </c>
      <c r="B189" s="34" t="s">
        <v>401</v>
      </c>
      <c r="C189" s="11">
        <v>45.93</v>
      </c>
      <c r="D189" s="11">
        <v>45.93</v>
      </c>
      <c r="E189" s="11"/>
      <c r="F189" s="11"/>
      <c r="G189" s="11"/>
      <c r="H189" s="11"/>
      <c r="I189" s="11"/>
      <c r="J189" s="11"/>
      <c r="K189" s="11">
        <f t="shared" si="5"/>
        <v>1837.2</v>
      </c>
    </row>
    <row r="190" spans="1:11" ht="21" customHeight="1">
      <c r="A190" s="9">
        <v>175</v>
      </c>
      <c r="B190" s="34" t="s">
        <v>636</v>
      </c>
      <c r="C190" s="11">
        <v>1.26</v>
      </c>
      <c r="D190" s="11">
        <v>1.26</v>
      </c>
      <c r="E190" s="11"/>
      <c r="F190" s="11"/>
      <c r="G190" s="11"/>
      <c r="H190" s="11"/>
      <c r="I190" s="11"/>
      <c r="J190" s="11"/>
      <c r="K190" s="11">
        <f t="shared" si="5"/>
        <v>50.4</v>
      </c>
    </row>
    <row r="191" spans="1:11" ht="21" customHeight="1">
      <c r="A191" s="9">
        <v>176</v>
      </c>
      <c r="B191" s="34" t="s">
        <v>637</v>
      </c>
      <c r="C191" s="11">
        <v>1.15</v>
      </c>
      <c r="D191" s="11"/>
      <c r="E191" s="11"/>
      <c r="F191" s="11"/>
      <c r="G191" s="11"/>
      <c r="H191" s="11"/>
      <c r="I191" s="11"/>
      <c r="J191" s="11">
        <v>1.15</v>
      </c>
      <c r="K191" s="11">
        <f t="shared" si="5"/>
        <v>46</v>
      </c>
    </row>
    <row r="192" spans="1:11" ht="21" customHeight="1">
      <c r="A192" s="9">
        <v>177</v>
      </c>
      <c r="B192" s="26" t="s">
        <v>638</v>
      </c>
      <c r="C192" s="11">
        <v>3.45</v>
      </c>
      <c r="D192" s="11">
        <v>3.45</v>
      </c>
      <c r="E192" s="11"/>
      <c r="F192" s="11"/>
      <c r="G192" s="11"/>
      <c r="H192" s="11"/>
      <c r="I192" s="11"/>
      <c r="J192" s="11"/>
      <c r="K192" s="11">
        <f t="shared" si="5"/>
        <v>138</v>
      </c>
    </row>
    <row r="193" spans="1:11" ht="21" customHeight="1">
      <c r="A193" s="9">
        <v>178</v>
      </c>
      <c r="B193" s="34" t="s">
        <v>1443</v>
      </c>
      <c r="C193" s="11">
        <v>1.19</v>
      </c>
      <c r="D193" s="11"/>
      <c r="E193" s="11"/>
      <c r="F193" s="11"/>
      <c r="G193" s="11"/>
      <c r="H193" s="11"/>
      <c r="I193" s="11"/>
      <c r="J193" s="11">
        <v>1.19</v>
      </c>
      <c r="K193" s="11">
        <f t="shared" si="5"/>
        <v>47.599999999999994</v>
      </c>
    </row>
    <row r="194" spans="1:11" s="18" customFormat="1" ht="21" customHeight="1">
      <c r="A194" s="14"/>
      <c r="B194" s="15" t="s">
        <v>4269</v>
      </c>
      <c r="C194" s="17">
        <f>SUM(C169:C193)</f>
        <v>218.12000000000003</v>
      </c>
      <c r="D194" s="17">
        <f>SUM(D169:D193)</f>
        <v>200.10000000000002</v>
      </c>
      <c r="E194" s="17"/>
      <c r="F194" s="17"/>
      <c r="G194" s="17"/>
      <c r="H194" s="17"/>
      <c r="I194" s="17"/>
      <c r="J194" s="17">
        <f>SUM(J169:J193)</f>
        <v>18.02</v>
      </c>
      <c r="K194" s="17">
        <f>SUM(K169:K193)</f>
        <v>8724.8</v>
      </c>
    </row>
    <row r="195" spans="1:11" ht="20.25" customHeight="1">
      <c r="A195" s="9">
        <v>179</v>
      </c>
      <c r="B195" s="34" t="s">
        <v>1528</v>
      </c>
      <c r="C195" s="11">
        <v>0.48</v>
      </c>
      <c r="D195" s="11">
        <v>0.48</v>
      </c>
      <c r="E195" s="11"/>
      <c r="F195" s="11"/>
      <c r="G195" s="11"/>
      <c r="H195" s="11"/>
      <c r="I195" s="11"/>
      <c r="J195" s="11"/>
      <c r="K195" s="11">
        <f t="shared" si="5"/>
        <v>19.2</v>
      </c>
    </row>
    <row r="196" spans="1:11" ht="20.25" customHeight="1">
      <c r="A196" s="9">
        <v>180</v>
      </c>
      <c r="B196" s="34" t="s">
        <v>3908</v>
      </c>
      <c r="C196" s="11">
        <v>3.64</v>
      </c>
      <c r="D196" s="11">
        <v>3.64</v>
      </c>
      <c r="E196" s="11"/>
      <c r="F196" s="11"/>
      <c r="G196" s="11"/>
      <c r="H196" s="11"/>
      <c r="I196" s="11"/>
      <c r="J196" s="11"/>
      <c r="K196" s="11">
        <f t="shared" si="5"/>
        <v>145.6</v>
      </c>
    </row>
    <row r="197" spans="1:11" ht="20.25" customHeight="1">
      <c r="A197" s="9">
        <v>181</v>
      </c>
      <c r="B197" s="34" t="s">
        <v>1444</v>
      </c>
      <c r="C197" s="11">
        <v>0.71</v>
      </c>
      <c r="D197" s="11"/>
      <c r="E197" s="11"/>
      <c r="F197" s="11"/>
      <c r="G197" s="11"/>
      <c r="H197" s="11"/>
      <c r="I197" s="11"/>
      <c r="J197" s="11">
        <v>0.71</v>
      </c>
      <c r="K197" s="11">
        <f t="shared" si="5"/>
        <v>28.4</v>
      </c>
    </row>
    <row r="198" spans="1:11" ht="20.25" customHeight="1">
      <c r="A198" s="9">
        <v>182</v>
      </c>
      <c r="B198" s="34" t="s">
        <v>671</v>
      </c>
      <c r="C198" s="11">
        <v>1.66</v>
      </c>
      <c r="D198" s="11">
        <v>1.66</v>
      </c>
      <c r="E198" s="11"/>
      <c r="F198" s="11"/>
      <c r="G198" s="11"/>
      <c r="H198" s="11"/>
      <c r="I198" s="11"/>
      <c r="J198" s="11"/>
      <c r="K198" s="11">
        <f t="shared" si="5"/>
        <v>66.39999999999999</v>
      </c>
    </row>
    <row r="199" spans="1:11" ht="20.25" customHeight="1">
      <c r="A199" s="9">
        <v>183</v>
      </c>
      <c r="B199" s="34" t="s">
        <v>670</v>
      </c>
      <c r="C199" s="11">
        <v>0.69</v>
      </c>
      <c r="D199" s="11">
        <v>0.69</v>
      </c>
      <c r="E199" s="11"/>
      <c r="F199" s="11"/>
      <c r="G199" s="11"/>
      <c r="H199" s="11"/>
      <c r="I199" s="11"/>
      <c r="J199" s="11"/>
      <c r="K199" s="11">
        <f t="shared" si="5"/>
        <v>27.599999999999998</v>
      </c>
    </row>
    <row r="200" spans="1:11" ht="20.25" customHeight="1">
      <c r="A200" s="9">
        <v>184</v>
      </c>
      <c r="B200" s="34" t="s">
        <v>39</v>
      </c>
      <c r="C200" s="11">
        <v>1.46</v>
      </c>
      <c r="D200" s="11">
        <v>1.46</v>
      </c>
      <c r="E200" s="11"/>
      <c r="F200" s="11"/>
      <c r="G200" s="11"/>
      <c r="H200" s="11"/>
      <c r="I200" s="11"/>
      <c r="J200" s="11"/>
      <c r="K200" s="11">
        <f t="shared" si="5"/>
        <v>58.4</v>
      </c>
    </row>
    <row r="201" spans="1:11" ht="20.25" customHeight="1">
      <c r="A201" s="9">
        <v>185</v>
      </c>
      <c r="B201" s="34" t="s">
        <v>1521</v>
      </c>
      <c r="C201" s="11">
        <v>3.35</v>
      </c>
      <c r="D201" s="11">
        <v>3.35</v>
      </c>
      <c r="E201" s="11"/>
      <c r="F201" s="11"/>
      <c r="G201" s="11"/>
      <c r="H201" s="11"/>
      <c r="I201" s="11"/>
      <c r="J201" s="11"/>
      <c r="K201" s="11">
        <f t="shared" si="5"/>
        <v>134</v>
      </c>
    </row>
    <row r="202" spans="1:11" ht="20.25" customHeight="1">
      <c r="A202" s="9">
        <v>186</v>
      </c>
      <c r="B202" s="34" t="s">
        <v>2098</v>
      </c>
      <c r="C202" s="11">
        <v>1.72</v>
      </c>
      <c r="D202" s="11"/>
      <c r="E202" s="11"/>
      <c r="F202" s="11"/>
      <c r="G202" s="11"/>
      <c r="H202" s="11"/>
      <c r="I202" s="11"/>
      <c r="J202" s="11">
        <v>1.72</v>
      </c>
      <c r="K202" s="11">
        <f t="shared" si="5"/>
        <v>68.8</v>
      </c>
    </row>
    <row r="203" spans="1:11" ht="20.25" customHeight="1">
      <c r="A203" s="9">
        <v>187</v>
      </c>
      <c r="B203" s="34" t="s">
        <v>394</v>
      </c>
      <c r="C203" s="11">
        <v>3.61</v>
      </c>
      <c r="D203" s="11">
        <v>3.61</v>
      </c>
      <c r="E203" s="11"/>
      <c r="F203" s="11"/>
      <c r="G203" s="11"/>
      <c r="H203" s="11"/>
      <c r="I203" s="11"/>
      <c r="J203" s="11"/>
      <c r="K203" s="11">
        <f t="shared" si="5"/>
        <v>144.4</v>
      </c>
    </row>
    <row r="204" spans="1:11" ht="20.25" customHeight="1">
      <c r="A204" s="9">
        <v>188</v>
      </c>
      <c r="B204" s="34" t="s">
        <v>415</v>
      </c>
      <c r="C204" s="11">
        <v>1.87</v>
      </c>
      <c r="D204" s="11">
        <v>1.87</v>
      </c>
      <c r="E204" s="11"/>
      <c r="F204" s="11"/>
      <c r="G204" s="11"/>
      <c r="H204" s="11"/>
      <c r="I204" s="11"/>
      <c r="J204" s="11"/>
      <c r="K204" s="11">
        <f t="shared" si="5"/>
        <v>74.80000000000001</v>
      </c>
    </row>
    <row r="205" spans="1:11" ht="20.25" customHeight="1">
      <c r="A205" s="9">
        <v>189</v>
      </c>
      <c r="B205" s="34" t="s">
        <v>33</v>
      </c>
      <c r="C205" s="11">
        <v>2.05</v>
      </c>
      <c r="D205" s="11">
        <v>2.05</v>
      </c>
      <c r="E205" s="11"/>
      <c r="F205" s="11"/>
      <c r="G205" s="11"/>
      <c r="H205" s="11"/>
      <c r="I205" s="11"/>
      <c r="J205" s="11"/>
      <c r="K205" s="11">
        <f t="shared" si="5"/>
        <v>82</v>
      </c>
    </row>
    <row r="206" spans="1:11" ht="20.25" customHeight="1">
      <c r="A206" s="9">
        <v>190</v>
      </c>
      <c r="B206" s="34" t="s">
        <v>3473</v>
      </c>
      <c r="C206" s="11">
        <v>2.44</v>
      </c>
      <c r="D206" s="11">
        <v>2.44</v>
      </c>
      <c r="E206" s="11"/>
      <c r="F206" s="11"/>
      <c r="G206" s="11"/>
      <c r="H206" s="11"/>
      <c r="I206" s="11"/>
      <c r="J206" s="11"/>
      <c r="K206" s="11">
        <f t="shared" si="5"/>
        <v>97.6</v>
      </c>
    </row>
    <row r="207" spans="1:11" ht="20.25" customHeight="1">
      <c r="A207" s="9">
        <v>191</v>
      </c>
      <c r="B207" s="34" t="s">
        <v>3920</v>
      </c>
      <c r="C207" s="11">
        <v>4.1</v>
      </c>
      <c r="D207" s="11">
        <v>4.1</v>
      </c>
      <c r="E207" s="11"/>
      <c r="F207" s="11"/>
      <c r="G207" s="11"/>
      <c r="H207" s="11"/>
      <c r="I207" s="11"/>
      <c r="J207" s="11"/>
      <c r="K207" s="11">
        <f t="shared" si="5"/>
        <v>164</v>
      </c>
    </row>
    <row r="208" spans="1:11" ht="20.25" customHeight="1">
      <c r="A208" s="9">
        <v>192</v>
      </c>
      <c r="B208" s="34" t="s">
        <v>2664</v>
      </c>
      <c r="C208" s="11">
        <v>0.6</v>
      </c>
      <c r="D208" s="11">
        <v>0.6</v>
      </c>
      <c r="E208" s="11"/>
      <c r="F208" s="11"/>
      <c r="G208" s="11"/>
      <c r="H208" s="11"/>
      <c r="I208" s="11"/>
      <c r="J208" s="11"/>
      <c r="K208" s="11">
        <f t="shared" si="5"/>
        <v>24</v>
      </c>
    </row>
    <row r="209" spans="1:11" ht="20.25" customHeight="1">
      <c r="A209" s="9">
        <v>193</v>
      </c>
      <c r="B209" s="26" t="s">
        <v>1967</v>
      </c>
      <c r="C209" s="11">
        <v>1.75</v>
      </c>
      <c r="D209" s="11">
        <v>1.75</v>
      </c>
      <c r="E209" s="11"/>
      <c r="F209" s="11"/>
      <c r="G209" s="11"/>
      <c r="H209" s="11"/>
      <c r="I209" s="11"/>
      <c r="J209" s="11"/>
      <c r="K209" s="11">
        <f t="shared" si="5"/>
        <v>70</v>
      </c>
    </row>
    <row r="210" spans="1:11" ht="20.25" customHeight="1">
      <c r="A210" s="9">
        <v>194</v>
      </c>
      <c r="B210" s="34" t="s">
        <v>4152</v>
      </c>
      <c r="C210" s="11">
        <v>0.73</v>
      </c>
      <c r="D210" s="11">
        <v>0.73</v>
      </c>
      <c r="E210" s="11"/>
      <c r="F210" s="11"/>
      <c r="G210" s="11"/>
      <c r="H210" s="11"/>
      <c r="I210" s="11"/>
      <c r="J210" s="11"/>
      <c r="K210" s="11">
        <f t="shared" si="5"/>
        <v>29.2</v>
      </c>
    </row>
    <row r="211" spans="1:11" ht="20.25" customHeight="1">
      <c r="A211" s="9">
        <v>195</v>
      </c>
      <c r="B211" s="34" t="s">
        <v>4214</v>
      </c>
      <c r="C211" s="11">
        <v>6.77</v>
      </c>
      <c r="D211" s="11"/>
      <c r="E211" s="11"/>
      <c r="F211" s="11"/>
      <c r="G211" s="11"/>
      <c r="H211" s="11"/>
      <c r="I211" s="11"/>
      <c r="J211" s="11">
        <v>6.77</v>
      </c>
      <c r="K211" s="11">
        <f t="shared" si="5"/>
        <v>270.79999999999995</v>
      </c>
    </row>
    <row r="212" spans="1:11" ht="20.25" customHeight="1">
      <c r="A212" s="9">
        <v>196</v>
      </c>
      <c r="B212" s="34" t="s">
        <v>1937</v>
      </c>
      <c r="C212" s="11">
        <v>3.43</v>
      </c>
      <c r="D212" s="11"/>
      <c r="E212" s="11"/>
      <c r="F212" s="11"/>
      <c r="G212" s="11"/>
      <c r="H212" s="11"/>
      <c r="I212" s="11"/>
      <c r="J212" s="11">
        <v>3.43</v>
      </c>
      <c r="K212" s="11">
        <f t="shared" si="5"/>
        <v>137.20000000000002</v>
      </c>
    </row>
    <row r="213" spans="1:11" ht="20.25" customHeight="1">
      <c r="A213" s="9">
        <v>197</v>
      </c>
      <c r="B213" s="34" t="s">
        <v>3924</v>
      </c>
      <c r="C213" s="11">
        <v>0.73</v>
      </c>
      <c r="D213" s="11">
        <v>0.73</v>
      </c>
      <c r="E213" s="11"/>
      <c r="F213" s="11"/>
      <c r="G213" s="11"/>
      <c r="H213" s="11"/>
      <c r="I213" s="11"/>
      <c r="J213" s="11"/>
      <c r="K213" s="11">
        <f t="shared" si="5"/>
        <v>29.2</v>
      </c>
    </row>
    <row r="214" spans="1:11" ht="20.25" customHeight="1">
      <c r="A214" s="9">
        <v>198</v>
      </c>
      <c r="B214" s="34" t="s">
        <v>2663</v>
      </c>
      <c r="C214" s="11">
        <v>2.39</v>
      </c>
      <c r="D214" s="11"/>
      <c r="E214" s="11"/>
      <c r="F214" s="11"/>
      <c r="G214" s="11"/>
      <c r="H214" s="11"/>
      <c r="I214" s="11"/>
      <c r="J214" s="11">
        <v>2.39</v>
      </c>
      <c r="K214" s="11">
        <f t="shared" si="5"/>
        <v>95.60000000000001</v>
      </c>
    </row>
    <row r="215" spans="1:11" ht="20.25" customHeight="1">
      <c r="A215" s="9">
        <v>199</v>
      </c>
      <c r="B215" s="34" t="s">
        <v>632</v>
      </c>
      <c r="C215" s="11">
        <v>2.13</v>
      </c>
      <c r="D215" s="11"/>
      <c r="E215" s="11"/>
      <c r="F215" s="11"/>
      <c r="G215" s="11"/>
      <c r="H215" s="11"/>
      <c r="I215" s="11"/>
      <c r="J215" s="11">
        <v>2.13</v>
      </c>
      <c r="K215" s="11">
        <f t="shared" si="5"/>
        <v>85.19999999999999</v>
      </c>
    </row>
    <row r="216" spans="1:11" ht="20.25" customHeight="1">
      <c r="A216" s="9">
        <v>200</v>
      </c>
      <c r="B216" s="34" t="s">
        <v>1395</v>
      </c>
      <c r="C216" s="11">
        <v>3.11</v>
      </c>
      <c r="D216" s="11">
        <v>3.11</v>
      </c>
      <c r="E216" s="11"/>
      <c r="F216" s="11"/>
      <c r="G216" s="11"/>
      <c r="H216" s="11"/>
      <c r="I216" s="11"/>
      <c r="J216" s="11"/>
      <c r="K216" s="11">
        <f aca="true" t="shared" si="6" ref="K216:K254">C216*40</f>
        <v>124.39999999999999</v>
      </c>
    </row>
    <row r="217" spans="1:11" ht="20.25" customHeight="1">
      <c r="A217" s="9">
        <v>201</v>
      </c>
      <c r="B217" s="34" t="s">
        <v>1456</v>
      </c>
      <c r="C217" s="11">
        <v>1.79</v>
      </c>
      <c r="D217" s="11">
        <v>1.79</v>
      </c>
      <c r="E217" s="11"/>
      <c r="F217" s="11"/>
      <c r="G217" s="11"/>
      <c r="H217" s="11"/>
      <c r="I217" s="11"/>
      <c r="J217" s="11"/>
      <c r="K217" s="11">
        <f t="shared" si="6"/>
        <v>71.6</v>
      </c>
    </row>
    <row r="218" spans="1:11" ht="20.25" customHeight="1">
      <c r="A218" s="9">
        <v>202</v>
      </c>
      <c r="B218" s="34" t="s">
        <v>3909</v>
      </c>
      <c r="C218" s="11">
        <v>1.43</v>
      </c>
      <c r="D218" s="11">
        <v>1.43</v>
      </c>
      <c r="E218" s="11"/>
      <c r="F218" s="11"/>
      <c r="G218" s="11"/>
      <c r="H218" s="11"/>
      <c r="I218" s="11"/>
      <c r="J218" s="11"/>
      <c r="K218" s="11">
        <f t="shared" si="6"/>
        <v>57.199999999999996</v>
      </c>
    </row>
    <row r="219" spans="1:11" ht="20.25" customHeight="1">
      <c r="A219" s="9">
        <v>203</v>
      </c>
      <c r="B219" s="34" t="s">
        <v>1206</v>
      </c>
      <c r="C219" s="11">
        <v>3.17</v>
      </c>
      <c r="D219" s="11">
        <v>3.17</v>
      </c>
      <c r="E219" s="11"/>
      <c r="F219" s="11"/>
      <c r="G219" s="11"/>
      <c r="H219" s="11"/>
      <c r="I219" s="11"/>
      <c r="J219" s="11"/>
      <c r="K219" s="11">
        <f t="shared" si="6"/>
        <v>126.8</v>
      </c>
    </row>
    <row r="220" spans="1:11" ht="20.25" customHeight="1">
      <c r="A220" s="9">
        <v>204</v>
      </c>
      <c r="B220" s="34" t="s">
        <v>1394</v>
      </c>
      <c r="C220" s="11">
        <v>1.11</v>
      </c>
      <c r="D220" s="11">
        <v>1.11</v>
      </c>
      <c r="E220" s="11"/>
      <c r="F220" s="11"/>
      <c r="G220" s="11"/>
      <c r="H220" s="11"/>
      <c r="I220" s="11"/>
      <c r="J220" s="11"/>
      <c r="K220" s="11">
        <f t="shared" si="6"/>
        <v>44.400000000000006</v>
      </c>
    </row>
    <row r="221" spans="1:11" s="18" customFormat="1" ht="20.25" customHeight="1">
      <c r="A221" s="14"/>
      <c r="B221" s="15" t="s">
        <v>4269</v>
      </c>
      <c r="C221" s="17">
        <f>SUM(C195:C220)</f>
        <v>56.92</v>
      </c>
      <c r="D221" s="17">
        <f>SUM(D195:D220)</f>
        <v>39.77</v>
      </c>
      <c r="E221" s="17"/>
      <c r="F221" s="17"/>
      <c r="G221" s="17"/>
      <c r="H221" s="17"/>
      <c r="I221" s="17"/>
      <c r="J221" s="17">
        <f>SUM(J195:J220)</f>
        <v>17.15</v>
      </c>
      <c r="K221" s="17">
        <f>SUM(K195:K220)</f>
        <v>2276.8</v>
      </c>
    </row>
    <row r="222" spans="1:11" ht="20.25" customHeight="1">
      <c r="A222" s="9">
        <v>205</v>
      </c>
      <c r="B222" s="34" t="s">
        <v>3529</v>
      </c>
      <c r="C222" s="11">
        <v>1.56</v>
      </c>
      <c r="D222" s="11">
        <v>1.56</v>
      </c>
      <c r="E222" s="11"/>
      <c r="F222" s="11"/>
      <c r="G222" s="11"/>
      <c r="H222" s="11"/>
      <c r="I222" s="11"/>
      <c r="J222" s="11"/>
      <c r="K222" s="11">
        <f t="shared" si="6"/>
        <v>62.400000000000006</v>
      </c>
    </row>
    <row r="223" spans="1:11" ht="20.25" customHeight="1">
      <c r="A223" s="9">
        <v>206</v>
      </c>
      <c r="B223" s="34" t="s">
        <v>633</v>
      </c>
      <c r="C223" s="11">
        <v>1.9</v>
      </c>
      <c r="D223" s="11">
        <v>1.9</v>
      </c>
      <c r="E223" s="11"/>
      <c r="F223" s="11"/>
      <c r="G223" s="11"/>
      <c r="H223" s="11"/>
      <c r="I223" s="11"/>
      <c r="J223" s="11"/>
      <c r="K223" s="11">
        <f t="shared" si="6"/>
        <v>76</v>
      </c>
    </row>
    <row r="224" spans="1:11" ht="20.25" customHeight="1">
      <c r="A224" s="9">
        <v>207</v>
      </c>
      <c r="B224" s="34" t="s">
        <v>634</v>
      </c>
      <c r="C224" s="11">
        <v>0.91</v>
      </c>
      <c r="D224" s="11">
        <v>0.91</v>
      </c>
      <c r="E224" s="11"/>
      <c r="F224" s="11"/>
      <c r="G224" s="11"/>
      <c r="H224" s="11"/>
      <c r="I224" s="11"/>
      <c r="J224" s="11"/>
      <c r="K224" s="11">
        <f t="shared" si="6"/>
        <v>36.4</v>
      </c>
    </row>
    <row r="225" spans="1:11" ht="20.25" customHeight="1">
      <c r="A225" s="9">
        <v>208</v>
      </c>
      <c r="B225" s="34" t="s">
        <v>1201</v>
      </c>
      <c r="C225" s="11">
        <v>1.99</v>
      </c>
      <c r="D225" s="11">
        <v>1.22</v>
      </c>
      <c r="E225" s="11"/>
      <c r="F225" s="11"/>
      <c r="G225" s="11"/>
      <c r="H225" s="11"/>
      <c r="I225" s="11"/>
      <c r="J225" s="11">
        <v>0.77</v>
      </c>
      <c r="K225" s="11">
        <f t="shared" si="6"/>
        <v>79.6</v>
      </c>
    </row>
    <row r="226" spans="1:11" ht="20.25" customHeight="1">
      <c r="A226" s="9">
        <v>209</v>
      </c>
      <c r="B226" s="34" t="s">
        <v>1205</v>
      </c>
      <c r="C226" s="11">
        <v>2.57</v>
      </c>
      <c r="D226" s="11">
        <v>2.57</v>
      </c>
      <c r="E226" s="11"/>
      <c r="F226" s="11"/>
      <c r="G226" s="11"/>
      <c r="H226" s="11"/>
      <c r="I226" s="11"/>
      <c r="J226" s="11"/>
      <c r="K226" s="11">
        <f t="shared" si="6"/>
        <v>102.8</v>
      </c>
    </row>
    <row r="227" spans="1:11" ht="20.25" customHeight="1">
      <c r="A227" s="9">
        <v>210</v>
      </c>
      <c r="B227" s="34" t="s">
        <v>2097</v>
      </c>
      <c r="C227" s="11">
        <v>0.42</v>
      </c>
      <c r="D227" s="11">
        <v>0.42</v>
      </c>
      <c r="E227" s="11"/>
      <c r="F227" s="11"/>
      <c r="G227" s="11"/>
      <c r="H227" s="11"/>
      <c r="I227" s="11"/>
      <c r="J227" s="11"/>
      <c r="K227" s="11">
        <f t="shared" si="6"/>
        <v>16.8</v>
      </c>
    </row>
    <row r="228" spans="1:11" ht="20.25" customHeight="1">
      <c r="A228" s="9">
        <v>211</v>
      </c>
      <c r="B228" s="34" t="s">
        <v>396</v>
      </c>
      <c r="C228" s="11">
        <v>1.04</v>
      </c>
      <c r="D228" s="11">
        <v>1.04</v>
      </c>
      <c r="E228" s="11"/>
      <c r="F228" s="11"/>
      <c r="G228" s="11"/>
      <c r="H228" s="11"/>
      <c r="I228" s="11"/>
      <c r="J228" s="11"/>
      <c r="K228" s="11">
        <f t="shared" si="6"/>
        <v>41.6</v>
      </c>
    </row>
    <row r="229" spans="1:11" ht="20.25" customHeight="1">
      <c r="A229" s="9">
        <v>212</v>
      </c>
      <c r="B229" s="34" t="s">
        <v>2666</v>
      </c>
      <c r="C229" s="11">
        <v>1.18</v>
      </c>
      <c r="D229" s="11">
        <v>1.08</v>
      </c>
      <c r="E229" s="11"/>
      <c r="F229" s="11"/>
      <c r="G229" s="11"/>
      <c r="H229" s="11">
        <v>0.1</v>
      </c>
      <c r="I229" s="11"/>
      <c r="J229" s="11"/>
      <c r="K229" s="11">
        <f t="shared" si="6"/>
        <v>47.199999999999996</v>
      </c>
    </row>
    <row r="230" spans="1:11" ht="20.25" customHeight="1">
      <c r="A230" s="9">
        <v>213</v>
      </c>
      <c r="B230" s="26" t="s">
        <v>1968</v>
      </c>
      <c r="C230" s="11">
        <v>2.18</v>
      </c>
      <c r="D230" s="11">
        <v>2.18</v>
      </c>
      <c r="E230" s="11"/>
      <c r="F230" s="11"/>
      <c r="G230" s="11"/>
      <c r="H230" s="11"/>
      <c r="I230" s="11"/>
      <c r="J230" s="11"/>
      <c r="K230" s="11">
        <f t="shared" si="6"/>
        <v>87.2</v>
      </c>
    </row>
    <row r="231" spans="1:11" ht="20.25" customHeight="1">
      <c r="A231" s="9">
        <v>214</v>
      </c>
      <c r="B231" s="34" t="s">
        <v>635</v>
      </c>
      <c r="C231" s="11">
        <v>3.45</v>
      </c>
      <c r="D231" s="11">
        <v>3.45</v>
      </c>
      <c r="E231" s="11"/>
      <c r="F231" s="11"/>
      <c r="G231" s="11"/>
      <c r="H231" s="11"/>
      <c r="I231" s="11"/>
      <c r="J231" s="11"/>
      <c r="K231" s="11">
        <f t="shared" si="6"/>
        <v>138</v>
      </c>
    </row>
    <row r="232" spans="1:11" ht="20.25" customHeight="1">
      <c r="A232" s="9">
        <v>215</v>
      </c>
      <c r="B232" s="34" t="s">
        <v>1197</v>
      </c>
      <c r="C232" s="11">
        <v>41.42</v>
      </c>
      <c r="D232" s="11">
        <v>41.42</v>
      </c>
      <c r="E232" s="11"/>
      <c r="F232" s="11"/>
      <c r="G232" s="11"/>
      <c r="H232" s="11"/>
      <c r="I232" s="11"/>
      <c r="J232" s="11"/>
      <c r="K232" s="11">
        <f t="shared" si="6"/>
        <v>1656.8000000000002</v>
      </c>
    </row>
    <row r="233" spans="1:11" ht="20.25" customHeight="1">
      <c r="A233" s="9">
        <v>216</v>
      </c>
      <c r="B233" s="34" t="s">
        <v>672</v>
      </c>
      <c r="C233" s="11">
        <v>3.84</v>
      </c>
      <c r="D233" s="11">
        <v>2.74</v>
      </c>
      <c r="E233" s="11"/>
      <c r="F233" s="11"/>
      <c r="G233" s="11"/>
      <c r="H233" s="11">
        <v>0.64</v>
      </c>
      <c r="I233" s="11"/>
      <c r="J233" s="11">
        <v>0.46</v>
      </c>
      <c r="K233" s="11">
        <f t="shared" si="6"/>
        <v>153.6</v>
      </c>
    </row>
    <row r="234" spans="1:11" ht="20.25" customHeight="1">
      <c r="A234" s="9">
        <v>217</v>
      </c>
      <c r="B234" s="34" t="s">
        <v>43</v>
      </c>
      <c r="C234" s="11">
        <v>1.96</v>
      </c>
      <c r="D234" s="11">
        <v>1.96</v>
      </c>
      <c r="E234" s="11"/>
      <c r="F234" s="11"/>
      <c r="G234" s="11"/>
      <c r="H234" s="11"/>
      <c r="I234" s="11"/>
      <c r="J234" s="11"/>
      <c r="K234" s="11">
        <f t="shared" si="6"/>
        <v>78.4</v>
      </c>
    </row>
    <row r="235" spans="1:11" ht="20.25" customHeight="1">
      <c r="A235" s="9">
        <v>218</v>
      </c>
      <c r="B235" s="34" t="s">
        <v>2727</v>
      </c>
      <c r="C235" s="11">
        <v>1.25</v>
      </c>
      <c r="D235" s="11"/>
      <c r="E235" s="11"/>
      <c r="F235" s="11"/>
      <c r="G235" s="11"/>
      <c r="H235" s="11"/>
      <c r="I235" s="11"/>
      <c r="J235" s="11">
        <v>1.25</v>
      </c>
      <c r="K235" s="11">
        <f t="shared" si="6"/>
        <v>50</v>
      </c>
    </row>
    <row r="236" spans="1:11" ht="20.25" customHeight="1">
      <c r="A236" s="9">
        <v>219</v>
      </c>
      <c r="B236" s="34" t="s">
        <v>58</v>
      </c>
      <c r="C236" s="11">
        <v>2.33</v>
      </c>
      <c r="D236" s="11">
        <v>2.33</v>
      </c>
      <c r="E236" s="11"/>
      <c r="F236" s="11"/>
      <c r="G236" s="11"/>
      <c r="H236" s="11"/>
      <c r="I236" s="11"/>
      <c r="J236" s="11"/>
      <c r="K236" s="11">
        <f t="shared" si="6"/>
        <v>93.2</v>
      </c>
    </row>
    <row r="237" spans="1:11" ht="20.25" customHeight="1">
      <c r="A237" s="9">
        <v>220</v>
      </c>
      <c r="B237" s="34" t="s">
        <v>1442</v>
      </c>
      <c r="C237" s="11">
        <v>1.99</v>
      </c>
      <c r="D237" s="11">
        <v>1.99</v>
      </c>
      <c r="E237" s="11"/>
      <c r="F237" s="11"/>
      <c r="G237" s="11"/>
      <c r="H237" s="11"/>
      <c r="I237" s="11"/>
      <c r="J237" s="11"/>
      <c r="K237" s="11">
        <f t="shared" si="6"/>
        <v>79.6</v>
      </c>
    </row>
    <row r="238" spans="1:11" ht="20.25" customHeight="1">
      <c r="A238" s="9">
        <v>221</v>
      </c>
      <c r="B238" s="34" t="s">
        <v>34</v>
      </c>
      <c r="C238" s="11">
        <v>1.95</v>
      </c>
      <c r="D238" s="11"/>
      <c r="E238" s="11"/>
      <c r="F238" s="11"/>
      <c r="G238" s="11"/>
      <c r="H238" s="11"/>
      <c r="I238" s="11"/>
      <c r="J238" s="11">
        <v>1.95</v>
      </c>
      <c r="K238" s="11">
        <f t="shared" si="6"/>
        <v>78</v>
      </c>
    </row>
    <row r="239" spans="1:11" ht="20.25" customHeight="1">
      <c r="A239" s="9">
        <v>222</v>
      </c>
      <c r="B239" s="34" t="s">
        <v>1446</v>
      </c>
      <c r="C239" s="11">
        <v>1.99</v>
      </c>
      <c r="D239" s="11">
        <v>1.99</v>
      </c>
      <c r="E239" s="11"/>
      <c r="F239" s="11"/>
      <c r="G239" s="11"/>
      <c r="H239" s="11"/>
      <c r="I239" s="11"/>
      <c r="J239" s="11"/>
      <c r="K239" s="11">
        <f t="shared" si="6"/>
        <v>79.6</v>
      </c>
    </row>
    <row r="240" spans="1:11" ht="20.25" customHeight="1">
      <c r="A240" s="9">
        <v>223</v>
      </c>
      <c r="B240" s="34" t="s">
        <v>2662</v>
      </c>
      <c r="C240" s="11">
        <v>1.62</v>
      </c>
      <c r="D240" s="11">
        <v>1.62</v>
      </c>
      <c r="E240" s="11"/>
      <c r="F240" s="11"/>
      <c r="G240" s="11"/>
      <c r="H240" s="11"/>
      <c r="I240" s="11"/>
      <c r="J240" s="11"/>
      <c r="K240" s="11">
        <f t="shared" si="6"/>
        <v>64.80000000000001</v>
      </c>
    </row>
    <row r="241" spans="1:11" ht="20.25" customHeight="1">
      <c r="A241" s="9">
        <v>224</v>
      </c>
      <c r="B241" s="34" t="s">
        <v>1451</v>
      </c>
      <c r="C241" s="11">
        <v>1.31</v>
      </c>
      <c r="D241" s="11">
        <v>1.31</v>
      </c>
      <c r="E241" s="11"/>
      <c r="F241" s="11"/>
      <c r="G241" s="11"/>
      <c r="H241" s="11"/>
      <c r="I241" s="11"/>
      <c r="J241" s="11"/>
      <c r="K241" s="11">
        <f t="shared" si="6"/>
        <v>52.400000000000006</v>
      </c>
    </row>
    <row r="242" spans="1:11" ht="20.25" customHeight="1">
      <c r="A242" s="9">
        <v>225</v>
      </c>
      <c r="B242" s="34" t="s">
        <v>4155</v>
      </c>
      <c r="C242" s="11">
        <v>0.73</v>
      </c>
      <c r="D242" s="11">
        <v>0.73</v>
      </c>
      <c r="E242" s="11"/>
      <c r="F242" s="11"/>
      <c r="G242" s="11"/>
      <c r="H242" s="11"/>
      <c r="I242" s="11"/>
      <c r="J242" s="11"/>
      <c r="K242" s="11">
        <f t="shared" si="6"/>
        <v>29.2</v>
      </c>
    </row>
    <row r="243" spans="1:11" ht="20.25" customHeight="1">
      <c r="A243" s="9">
        <v>226</v>
      </c>
      <c r="B243" s="34" t="s">
        <v>1956</v>
      </c>
      <c r="C243" s="11">
        <v>2.89</v>
      </c>
      <c r="D243" s="11">
        <v>2.89</v>
      </c>
      <c r="E243" s="11"/>
      <c r="F243" s="11"/>
      <c r="G243" s="11"/>
      <c r="H243" s="11"/>
      <c r="I243" s="11"/>
      <c r="J243" s="11"/>
      <c r="K243" s="11">
        <f t="shared" si="6"/>
        <v>115.60000000000001</v>
      </c>
    </row>
    <row r="244" spans="1:11" ht="20.25" customHeight="1">
      <c r="A244" s="9">
        <v>227</v>
      </c>
      <c r="B244" s="34" t="s">
        <v>2728</v>
      </c>
      <c r="C244" s="11">
        <v>2.53</v>
      </c>
      <c r="D244" s="11">
        <v>2.53</v>
      </c>
      <c r="E244" s="11"/>
      <c r="F244" s="11"/>
      <c r="G244" s="11"/>
      <c r="H244" s="11"/>
      <c r="I244" s="11"/>
      <c r="J244" s="11"/>
      <c r="K244" s="11">
        <f t="shared" si="6"/>
        <v>101.19999999999999</v>
      </c>
    </row>
    <row r="245" spans="1:11" ht="20.25" customHeight="1">
      <c r="A245" s="9">
        <v>228</v>
      </c>
      <c r="B245" s="34" t="s">
        <v>660</v>
      </c>
      <c r="C245" s="11">
        <v>1.45</v>
      </c>
      <c r="D245" s="11"/>
      <c r="E245" s="11"/>
      <c r="F245" s="11"/>
      <c r="G245" s="11"/>
      <c r="H245" s="11"/>
      <c r="I245" s="11"/>
      <c r="J245" s="11">
        <v>1.45</v>
      </c>
      <c r="K245" s="11">
        <f t="shared" si="6"/>
        <v>58</v>
      </c>
    </row>
    <row r="246" spans="1:11" ht="20.25" customHeight="1">
      <c r="A246" s="9">
        <v>229</v>
      </c>
      <c r="B246" s="34" t="s">
        <v>1530</v>
      </c>
      <c r="C246" s="11">
        <v>67.87</v>
      </c>
      <c r="D246" s="11">
        <v>67.87</v>
      </c>
      <c r="E246" s="11"/>
      <c r="F246" s="11"/>
      <c r="G246" s="11"/>
      <c r="H246" s="11"/>
      <c r="I246" s="11"/>
      <c r="J246" s="11"/>
      <c r="K246" s="11">
        <f t="shared" si="6"/>
        <v>2714.8</v>
      </c>
    </row>
    <row r="247" spans="1:11" ht="20.25" customHeight="1">
      <c r="A247" s="9">
        <v>230</v>
      </c>
      <c r="B247" s="34" t="s">
        <v>1397</v>
      </c>
      <c r="C247" s="11">
        <v>8.6</v>
      </c>
      <c r="D247" s="11">
        <v>2.6</v>
      </c>
      <c r="E247" s="11"/>
      <c r="F247" s="11"/>
      <c r="G247" s="11"/>
      <c r="H247" s="11"/>
      <c r="I247" s="11"/>
      <c r="J247" s="11">
        <v>6</v>
      </c>
      <c r="K247" s="11">
        <f t="shared" si="6"/>
        <v>344</v>
      </c>
    </row>
    <row r="248" spans="1:11" s="18" customFormat="1" ht="20.25" customHeight="1">
      <c r="A248" s="14"/>
      <c r="B248" s="15" t="s">
        <v>4269</v>
      </c>
      <c r="C248" s="17">
        <f>SUM(C222:C247)</f>
        <v>160.93</v>
      </c>
      <c r="D248" s="17">
        <f>SUM(D222:D247)</f>
        <v>148.31</v>
      </c>
      <c r="E248" s="17"/>
      <c r="F248" s="17"/>
      <c r="G248" s="17"/>
      <c r="H248" s="17">
        <f>SUM(H222:H247)</f>
        <v>0.74</v>
      </c>
      <c r="I248" s="17"/>
      <c r="J248" s="17">
        <f>SUM(J222:J247)</f>
        <v>11.879999999999999</v>
      </c>
      <c r="K248" s="17">
        <f>SUM(K222:K247)</f>
        <v>6437.2</v>
      </c>
    </row>
    <row r="249" spans="1:11" ht="21" customHeight="1">
      <c r="A249" s="9">
        <v>231</v>
      </c>
      <c r="B249" s="34" t="s">
        <v>1431</v>
      </c>
      <c r="C249" s="11">
        <v>0.26</v>
      </c>
      <c r="D249" s="11">
        <v>0.26</v>
      </c>
      <c r="E249" s="11"/>
      <c r="F249" s="11"/>
      <c r="G249" s="11"/>
      <c r="H249" s="11"/>
      <c r="I249" s="11"/>
      <c r="J249" s="11"/>
      <c r="K249" s="11">
        <f t="shared" si="6"/>
        <v>10.4</v>
      </c>
    </row>
    <row r="250" spans="1:11" ht="21" customHeight="1">
      <c r="A250" s="9">
        <v>232</v>
      </c>
      <c r="B250" s="34" t="s">
        <v>1430</v>
      </c>
      <c r="C250" s="11">
        <v>2.1</v>
      </c>
      <c r="D250" s="11">
        <v>2.1</v>
      </c>
      <c r="E250" s="11"/>
      <c r="F250" s="11"/>
      <c r="G250" s="11"/>
      <c r="H250" s="11"/>
      <c r="I250" s="11"/>
      <c r="J250" s="11"/>
      <c r="K250" s="11">
        <f t="shared" si="6"/>
        <v>84</v>
      </c>
    </row>
    <row r="251" spans="1:11" ht="21" customHeight="1">
      <c r="A251" s="9">
        <v>233</v>
      </c>
      <c r="B251" s="34" t="s">
        <v>3923</v>
      </c>
      <c r="C251" s="11">
        <v>3.1</v>
      </c>
      <c r="D251" s="11">
        <v>3.1</v>
      </c>
      <c r="E251" s="11"/>
      <c r="F251" s="11"/>
      <c r="G251" s="11"/>
      <c r="H251" s="11"/>
      <c r="I251" s="11"/>
      <c r="J251" s="11"/>
      <c r="K251" s="11">
        <f t="shared" si="6"/>
        <v>124</v>
      </c>
    </row>
    <row r="252" spans="1:11" ht="21" customHeight="1">
      <c r="A252" s="9">
        <v>234</v>
      </c>
      <c r="B252" s="34" t="s">
        <v>1452</v>
      </c>
      <c r="C252" s="11">
        <v>1.13</v>
      </c>
      <c r="D252" s="11">
        <v>1.13</v>
      </c>
      <c r="E252" s="11"/>
      <c r="F252" s="11"/>
      <c r="G252" s="11"/>
      <c r="H252" s="11"/>
      <c r="I252" s="11"/>
      <c r="J252" s="11"/>
      <c r="K252" s="11">
        <f t="shared" si="6"/>
        <v>45.199999999999996</v>
      </c>
    </row>
    <row r="253" spans="1:11" ht="21" customHeight="1">
      <c r="A253" s="9">
        <v>235</v>
      </c>
      <c r="B253" s="34" t="s">
        <v>4153</v>
      </c>
      <c r="C253" s="11">
        <v>0.63</v>
      </c>
      <c r="D253" s="11">
        <v>0.63</v>
      </c>
      <c r="E253" s="11"/>
      <c r="F253" s="11"/>
      <c r="G253" s="11"/>
      <c r="H253" s="11"/>
      <c r="I253" s="11"/>
      <c r="J253" s="11"/>
      <c r="K253" s="11">
        <f t="shared" si="6"/>
        <v>25.2</v>
      </c>
    </row>
    <row r="254" spans="1:11" ht="21" customHeight="1">
      <c r="A254" s="9">
        <v>236</v>
      </c>
      <c r="B254" s="34" t="s">
        <v>3917</v>
      </c>
      <c r="C254" s="11">
        <v>2.69</v>
      </c>
      <c r="D254" s="11">
        <v>2.69</v>
      </c>
      <c r="E254" s="11"/>
      <c r="F254" s="11"/>
      <c r="G254" s="11"/>
      <c r="H254" s="11"/>
      <c r="I254" s="11"/>
      <c r="J254" s="11"/>
      <c r="K254" s="11">
        <f t="shared" si="6"/>
        <v>107.6</v>
      </c>
    </row>
    <row r="255" spans="1:11" ht="21" customHeight="1">
      <c r="A255" s="9">
        <v>237</v>
      </c>
      <c r="B255" s="34" t="s">
        <v>1527</v>
      </c>
      <c r="C255" s="11">
        <v>12</v>
      </c>
      <c r="D255" s="11"/>
      <c r="E255" s="11">
        <v>7</v>
      </c>
      <c r="F255" s="11"/>
      <c r="G255" s="11"/>
      <c r="H255" s="11"/>
      <c r="I255" s="11"/>
      <c r="J255" s="11">
        <v>5</v>
      </c>
      <c r="K255" s="11">
        <f aca="true" t="shared" si="7" ref="K255:K308">C255*40</f>
        <v>480</v>
      </c>
    </row>
    <row r="256" spans="1:11" ht="21" customHeight="1">
      <c r="A256" s="9">
        <v>238</v>
      </c>
      <c r="B256" s="34" t="s">
        <v>2092</v>
      </c>
      <c r="C256" s="11">
        <v>4.43</v>
      </c>
      <c r="D256" s="11">
        <v>2.58</v>
      </c>
      <c r="E256" s="11"/>
      <c r="F256" s="11"/>
      <c r="G256" s="11"/>
      <c r="H256" s="11"/>
      <c r="I256" s="11"/>
      <c r="J256" s="11">
        <v>1.85</v>
      </c>
      <c r="K256" s="11">
        <f t="shared" si="7"/>
        <v>177.2</v>
      </c>
    </row>
    <row r="257" spans="1:11" ht="21" customHeight="1">
      <c r="A257" s="9">
        <v>239</v>
      </c>
      <c r="B257" s="34" t="s">
        <v>661</v>
      </c>
      <c r="C257" s="11">
        <v>1.38</v>
      </c>
      <c r="D257" s="11"/>
      <c r="E257" s="11">
        <v>1</v>
      </c>
      <c r="F257" s="11"/>
      <c r="G257" s="11"/>
      <c r="H257" s="11"/>
      <c r="I257" s="11"/>
      <c r="J257" s="11">
        <v>0.38</v>
      </c>
      <c r="K257" s="11">
        <f t="shared" si="7"/>
        <v>55.199999999999996</v>
      </c>
    </row>
    <row r="258" spans="1:11" ht="21" customHeight="1">
      <c r="A258" s="9">
        <v>240</v>
      </c>
      <c r="B258" s="34" t="s">
        <v>662</v>
      </c>
      <c r="C258" s="11">
        <v>0.56</v>
      </c>
      <c r="D258" s="11"/>
      <c r="E258" s="11"/>
      <c r="F258" s="11"/>
      <c r="G258" s="11"/>
      <c r="H258" s="11"/>
      <c r="I258" s="11"/>
      <c r="J258" s="11">
        <v>0.56</v>
      </c>
      <c r="K258" s="11">
        <f t="shared" si="7"/>
        <v>22.400000000000002</v>
      </c>
    </row>
    <row r="259" spans="1:11" ht="21" customHeight="1">
      <c r="A259" s="9">
        <v>241</v>
      </c>
      <c r="B259" s="34" t="s">
        <v>663</v>
      </c>
      <c r="C259" s="11">
        <v>1.2</v>
      </c>
      <c r="D259" s="11"/>
      <c r="E259" s="11"/>
      <c r="F259" s="11"/>
      <c r="G259" s="11"/>
      <c r="H259" s="11">
        <v>0.2</v>
      </c>
      <c r="I259" s="11"/>
      <c r="J259" s="11">
        <v>1</v>
      </c>
      <c r="K259" s="11">
        <f t="shared" si="7"/>
        <v>48</v>
      </c>
    </row>
    <row r="260" spans="1:11" ht="21" customHeight="1">
      <c r="A260" s="9">
        <v>242</v>
      </c>
      <c r="B260" s="34" t="s">
        <v>1453</v>
      </c>
      <c r="C260" s="11">
        <v>1.2</v>
      </c>
      <c r="D260" s="11"/>
      <c r="E260" s="11"/>
      <c r="F260" s="11"/>
      <c r="G260" s="11"/>
      <c r="H260" s="11"/>
      <c r="I260" s="11"/>
      <c r="J260" s="11">
        <v>1.2</v>
      </c>
      <c r="K260" s="11">
        <f t="shared" si="7"/>
        <v>48</v>
      </c>
    </row>
    <row r="261" spans="1:11" ht="21" customHeight="1">
      <c r="A261" s="9">
        <v>243</v>
      </c>
      <c r="B261" s="34" t="s">
        <v>3919</v>
      </c>
      <c r="C261" s="11">
        <v>1.26</v>
      </c>
      <c r="D261" s="11">
        <v>1.26</v>
      </c>
      <c r="E261" s="11"/>
      <c r="F261" s="11"/>
      <c r="G261" s="11"/>
      <c r="H261" s="11"/>
      <c r="I261" s="11"/>
      <c r="J261" s="11"/>
      <c r="K261" s="11">
        <f t="shared" si="7"/>
        <v>50.4</v>
      </c>
    </row>
    <row r="262" spans="1:11" ht="21" customHeight="1">
      <c r="A262" s="9">
        <v>244</v>
      </c>
      <c r="B262" s="34" t="s">
        <v>3918</v>
      </c>
      <c r="C262" s="11">
        <v>2.6</v>
      </c>
      <c r="D262" s="11">
        <v>2.6</v>
      </c>
      <c r="E262" s="11"/>
      <c r="F262" s="11"/>
      <c r="G262" s="11"/>
      <c r="H262" s="11"/>
      <c r="I262" s="11"/>
      <c r="J262" s="11"/>
      <c r="K262" s="11">
        <f t="shared" si="7"/>
        <v>104</v>
      </c>
    </row>
    <row r="263" spans="1:11" ht="21" customHeight="1">
      <c r="A263" s="9">
        <v>245</v>
      </c>
      <c r="B263" s="34" t="s">
        <v>4154</v>
      </c>
      <c r="C263" s="11">
        <v>3.58</v>
      </c>
      <c r="D263" s="11">
        <v>3.58</v>
      </c>
      <c r="E263" s="11"/>
      <c r="F263" s="11"/>
      <c r="G263" s="11"/>
      <c r="H263" s="11"/>
      <c r="I263" s="11"/>
      <c r="J263" s="11"/>
      <c r="K263" s="11">
        <f t="shared" si="7"/>
        <v>143.2</v>
      </c>
    </row>
    <row r="264" spans="1:11" ht="21" customHeight="1">
      <c r="A264" s="9">
        <v>246</v>
      </c>
      <c r="B264" s="34" t="s">
        <v>1198</v>
      </c>
      <c r="C264" s="11">
        <v>12.04</v>
      </c>
      <c r="D264" s="11">
        <v>12.04</v>
      </c>
      <c r="E264" s="11"/>
      <c r="F264" s="11"/>
      <c r="G264" s="11"/>
      <c r="H264" s="11"/>
      <c r="I264" s="11"/>
      <c r="J264" s="11"/>
      <c r="K264" s="11">
        <f t="shared" si="7"/>
        <v>481.59999999999997</v>
      </c>
    </row>
    <row r="265" spans="1:11" ht="21" customHeight="1">
      <c r="A265" s="9">
        <v>247</v>
      </c>
      <c r="B265" s="34" t="s">
        <v>1199</v>
      </c>
      <c r="C265" s="11">
        <v>45.27</v>
      </c>
      <c r="D265" s="11">
        <v>45.27</v>
      </c>
      <c r="E265" s="11"/>
      <c r="F265" s="11"/>
      <c r="G265" s="11"/>
      <c r="H265" s="11"/>
      <c r="I265" s="11"/>
      <c r="J265" s="11"/>
      <c r="K265" s="11">
        <f t="shared" si="7"/>
        <v>1810.8000000000002</v>
      </c>
    </row>
    <row r="266" spans="1:11" ht="21" customHeight="1">
      <c r="A266" s="9">
        <v>248</v>
      </c>
      <c r="B266" s="26" t="s">
        <v>3667</v>
      </c>
      <c r="C266" s="11">
        <v>3.07</v>
      </c>
      <c r="D266" s="11">
        <v>3.07</v>
      </c>
      <c r="E266" s="11"/>
      <c r="F266" s="11"/>
      <c r="G266" s="11"/>
      <c r="H266" s="11"/>
      <c r="I266" s="11"/>
      <c r="J266" s="11"/>
      <c r="K266" s="11">
        <f aca="true" t="shared" si="8" ref="K266:K272">C266*40</f>
        <v>122.8</v>
      </c>
    </row>
    <row r="267" spans="1:11" ht="21" customHeight="1">
      <c r="A267" s="9">
        <v>249</v>
      </c>
      <c r="B267" s="34" t="s">
        <v>3572</v>
      </c>
      <c r="C267" s="11">
        <v>1.72</v>
      </c>
      <c r="D267" s="11">
        <v>1.72</v>
      </c>
      <c r="E267" s="11"/>
      <c r="F267" s="11"/>
      <c r="G267" s="11"/>
      <c r="H267" s="11"/>
      <c r="I267" s="11"/>
      <c r="J267" s="11"/>
      <c r="K267" s="11">
        <f t="shared" si="8"/>
        <v>68.8</v>
      </c>
    </row>
    <row r="268" spans="1:11" ht="21" customHeight="1">
      <c r="A268" s="9">
        <v>250</v>
      </c>
      <c r="B268" s="34" t="s">
        <v>2497</v>
      </c>
      <c r="C268" s="11">
        <v>4.25</v>
      </c>
      <c r="D268" s="11">
        <v>4.25</v>
      </c>
      <c r="E268" s="11"/>
      <c r="F268" s="11"/>
      <c r="G268" s="11"/>
      <c r="H268" s="11"/>
      <c r="I268" s="11"/>
      <c r="J268" s="11"/>
      <c r="K268" s="11">
        <f t="shared" si="8"/>
        <v>170</v>
      </c>
    </row>
    <row r="269" spans="1:11" ht="21" customHeight="1">
      <c r="A269" s="9">
        <v>251</v>
      </c>
      <c r="B269" s="34" t="s">
        <v>2496</v>
      </c>
      <c r="C269" s="11">
        <v>2.35</v>
      </c>
      <c r="D269" s="11">
        <v>2.35</v>
      </c>
      <c r="E269" s="11"/>
      <c r="F269" s="11"/>
      <c r="G269" s="11"/>
      <c r="H269" s="11"/>
      <c r="I269" s="11"/>
      <c r="J269" s="11"/>
      <c r="K269" s="11">
        <f t="shared" si="8"/>
        <v>94</v>
      </c>
    </row>
    <row r="270" spans="1:11" ht="21" customHeight="1">
      <c r="A270" s="9">
        <v>252</v>
      </c>
      <c r="B270" s="26" t="s">
        <v>3510</v>
      </c>
      <c r="C270" s="11">
        <v>92.17</v>
      </c>
      <c r="D270" s="11"/>
      <c r="E270" s="11"/>
      <c r="F270" s="11"/>
      <c r="G270" s="11"/>
      <c r="H270" s="11"/>
      <c r="I270" s="11"/>
      <c r="J270" s="11">
        <v>92.17</v>
      </c>
      <c r="K270" s="11">
        <f t="shared" si="8"/>
        <v>3686.8</v>
      </c>
    </row>
    <row r="271" spans="1:11" ht="21" customHeight="1">
      <c r="A271" s="9">
        <v>253</v>
      </c>
      <c r="B271" s="26" t="s">
        <v>4215</v>
      </c>
      <c r="C271" s="11">
        <v>5.87</v>
      </c>
      <c r="D271" s="11">
        <v>3.87</v>
      </c>
      <c r="E271" s="11"/>
      <c r="F271" s="11"/>
      <c r="G271" s="11"/>
      <c r="H271" s="11"/>
      <c r="I271" s="11">
        <v>2</v>
      </c>
      <c r="J271" s="11"/>
      <c r="K271" s="11">
        <f t="shared" si="8"/>
        <v>234.8</v>
      </c>
    </row>
    <row r="272" spans="1:11" ht="21" customHeight="1">
      <c r="A272" s="9">
        <v>254</v>
      </c>
      <c r="B272" s="26" t="s">
        <v>4216</v>
      </c>
      <c r="C272" s="11">
        <v>0.24</v>
      </c>
      <c r="D272" s="11">
        <v>0.24</v>
      </c>
      <c r="E272" s="11"/>
      <c r="F272" s="11"/>
      <c r="G272" s="11"/>
      <c r="H272" s="11"/>
      <c r="I272" s="11"/>
      <c r="J272" s="11"/>
      <c r="K272" s="11">
        <f t="shared" si="8"/>
        <v>9.6</v>
      </c>
    </row>
    <row r="273" spans="1:11" s="18" customFormat="1" ht="21" customHeight="1">
      <c r="A273" s="14"/>
      <c r="B273" s="15" t="s">
        <v>4269</v>
      </c>
      <c r="C273" s="17">
        <f>SUM(C249:C272)</f>
        <v>205.10000000000002</v>
      </c>
      <c r="D273" s="17">
        <f>SUM(D249:D272)</f>
        <v>92.74</v>
      </c>
      <c r="E273" s="17">
        <f>SUM(E249:E272)</f>
        <v>8</v>
      </c>
      <c r="F273" s="17"/>
      <c r="G273" s="17"/>
      <c r="H273" s="17">
        <f>SUM(H249:H272)</f>
        <v>0.2</v>
      </c>
      <c r="I273" s="17">
        <f>SUM(I249:I272)</f>
        <v>2</v>
      </c>
      <c r="J273" s="17">
        <f>SUM(J249:J272)</f>
        <v>102.16</v>
      </c>
      <c r="K273" s="17">
        <f>SUM(K249:K272)</f>
        <v>8204.000000000002</v>
      </c>
    </row>
    <row r="274" spans="1:11" ht="27" customHeight="1">
      <c r="A274" s="9"/>
      <c r="B274" s="14" t="s">
        <v>4058</v>
      </c>
      <c r="C274" s="39">
        <f>C12+C38+C64+C90+C116+C142+C168+C194+C221+C248+C273</f>
        <v>1163.13</v>
      </c>
      <c r="D274" s="39">
        <f aca="true" t="shared" si="9" ref="D274:K274">D12+D38+D64+D90+D116+D142+D168+D194+D221+D248+D273</f>
        <v>859.6599999999999</v>
      </c>
      <c r="E274" s="39">
        <f t="shared" si="9"/>
        <v>8</v>
      </c>
      <c r="F274" s="39">
        <f t="shared" si="9"/>
        <v>0</v>
      </c>
      <c r="G274" s="39">
        <f t="shared" si="9"/>
        <v>0.2</v>
      </c>
      <c r="H274" s="39">
        <f t="shared" si="9"/>
        <v>1.1</v>
      </c>
      <c r="I274" s="39">
        <f t="shared" si="9"/>
        <v>2</v>
      </c>
      <c r="J274" s="39">
        <f t="shared" si="9"/>
        <v>292.17</v>
      </c>
      <c r="K274" s="39">
        <f t="shared" si="9"/>
        <v>46525.2</v>
      </c>
    </row>
    <row r="275" spans="1:11" ht="26.25" customHeight="1">
      <c r="A275" s="14"/>
      <c r="B275" s="65" t="s">
        <v>4059</v>
      </c>
      <c r="C275" s="39"/>
      <c r="D275" s="17"/>
      <c r="E275" s="17"/>
      <c r="F275" s="17"/>
      <c r="G275" s="17"/>
      <c r="H275" s="17"/>
      <c r="I275" s="17"/>
      <c r="J275" s="38"/>
      <c r="K275" s="17"/>
    </row>
    <row r="276" spans="1:11" ht="22.5" customHeight="1">
      <c r="A276" s="9">
        <v>255</v>
      </c>
      <c r="B276" s="34" t="s">
        <v>45</v>
      </c>
      <c r="C276" s="11">
        <v>3.69</v>
      </c>
      <c r="D276" s="11">
        <v>1.09</v>
      </c>
      <c r="E276" s="62"/>
      <c r="F276" s="62"/>
      <c r="G276" s="62"/>
      <c r="H276" s="62"/>
      <c r="I276" s="62"/>
      <c r="J276" s="62">
        <v>2.6</v>
      </c>
      <c r="K276" s="11">
        <f t="shared" si="7"/>
        <v>147.6</v>
      </c>
    </row>
    <row r="277" spans="1:11" ht="22.5" customHeight="1">
      <c r="A277" s="9">
        <v>256</v>
      </c>
      <c r="B277" s="34" t="s">
        <v>53</v>
      </c>
      <c r="C277" s="62">
        <v>2.76</v>
      </c>
      <c r="D277" s="62"/>
      <c r="E277" s="62">
        <v>1.6</v>
      </c>
      <c r="F277" s="62"/>
      <c r="G277" s="62"/>
      <c r="H277" s="62"/>
      <c r="I277" s="62"/>
      <c r="J277" s="62">
        <v>1.16</v>
      </c>
      <c r="K277" s="11">
        <f t="shared" si="7"/>
        <v>110.39999999999999</v>
      </c>
    </row>
    <row r="278" spans="1:11" s="18" customFormat="1" ht="22.5" customHeight="1">
      <c r="A278" s="9">
        <v>257</v>
      </c>
      <c r="B278" s="34" t="s">
        <v>112</v>
      </c>
      <c r="C278" s="11">
        <v>0.76</v>
      </c>
      <c r="D278" s="11">
        <v>0.76</v>
      </c>
      <c r="E278" s="62"/>
      <c r="F278" s="62"/>
      <c r="G278" s="62"/>
      <c r="H278" s="62"/>
      <c r="I278" s="62"/>
      <c r="J278" s="62"/>
      <c r="K278" s="11">
        <f t="shared" si="7"/>
        <v>30.4</v>
      </c>
    </row>
    <row r="279" spans="1:11" ht="22.5" customHeight="1">
      <c r="A279" s="9">
        <v>258</v>
      </c>
      <c r="B279" s="34" t="s">
        <v>981</v>
      </c>
      <c r="C279" s="11">
        <v>3.8</v>
      </c>
      <c r="D279" s="11">
        <v>1.8</v>
      </c>
      <c r="E279" s="62">
        <v>0.5</v>
      </c>
      <c r="F279" s="62"/>
      <c r="G279" s="62"/>
      <c r="H279" s="62"/>
      <c r="I279" s="62"/>
      <c r="J279" s="62">
        <v>1.5</v>
      </c>
      <c r="K279" s="11">
        <f t="shared" si="7"/>
        <v>152</v>
      </c>
    </row>
    <row r="280" spans="1:11" ht="22.5" customHeight="1">
      <c r="A280" s="9">
        <v>259</v>
      </c>
      <c r="B280" s="34" t="s">
        <v>2020</v>
      </c>
      <c r="C280" s="11">
        <v>3.55</v>
      </c>
      <c r="D280" s="11"/>
      <c r="E280" s="62">
        <v>3.55</v>
      </c>
      <c r="F280" s="62"/>
      <c r="G280" s="62"/>
      <c r="H280" s="62"/>
      <c r="I280" s="62"/>
      <c r="J280" s="62"/>
      <c r="K280" s="11">
        <f t="shared" si="7"/>
        <v>142</v>
      </c>
    </row>
    <row r="281" spans="1:11" ht="22.5" customHeight="1">
      <c r="A281" s="9">
        <v>260</v>
      </c>
      <c r="B281" s="34" t="s">
        <v>117</v>
      </c>
      <c r="C281" s="11">
        <v>5.46</v>
      </c>
      <c r="D281" s="11"/>
      <c r="E281" s="62">
        <v>4.46</v>
      </c>
      <c r="F281" s="62"/>
      <c r="G281" s="62"/>
      <c r="H281" s="62"/>
      <c r="I281" s="62"/>
      <c r="J281" s="62">
        <v>1</v>
      </c>
      <c r="K281" s="11">
        <f t="shared" si="7"/>
        <v>218.4</v>
      </c>
    </row>
    <row r="282" spans="1:11" ht="22.5" customHeight="1">
      <c r="A282" s="9">
        <v>261</v>
      </c>
      <c r="B282" s="34" t="s">
        <v>985</v>
      </c>
      <c r="C282" s="11">
        <v>0.78</v>
      </c>
      <c r="D282" s="11">
        <v>0.78</v>
      </c>
      <c r="E282" s="62"/>
      <c r="F282" s="62"/>
      <c r="G282" s="62"/>
      <c r="H282" s="62"/>
      <c r="I282" s="62"/>
      <c r="J282" s="62"/>
      <c r="K282" s="11">
        <f t="shared" si="7"/>
        <v>31.200000000000003</v>
      </c>
    </row>
    <row r="283" spans="1:11" ht="22.5" customHeight="1">
      <c r="A283" s="9">
        <v>262</v>
      </c>
      <c r="B283" s="34" t="s">
        <v>984</v>
      </c>
      <c r="C283" s="11">
        <v>3.9</v>
      </c>
      <c r="D283" s="11">
        <v>1</v>
      </c>
      <c r="E283" s="62"/>
      <c r="F283" s="62"/>
      <c r="G283" s="62"/>
      <c r="H283" s="62"/>
      <c r="I283" s="62"/>
      <c r="J283" s="62">
        <v>2.9</v>
      </c>
      <c r="K283" s="11">
        <f t="shared" si="7"/>
        <v>156</v>
      </c>
    </row>
    <row r="284" spans="1:11" ht="22.5" customHeight="1">
      <c r="A284" s="9">
        <v>263</v>
      </c>
      <c r="B284" s="34" t="s">
        <v>59</v>
      </c>
      <c r="C284" s="62">
        <v>2.66</v>
      </c>
      <c r="D284" s="62"/>
      <c r="E284" s="62"/>
      <c r="F284" s="62"/>
      <c r="G284" s="62"/>
      <c r="H284" s="62"/>
      <c r="I284" s="62"/>
      <c r="J284" s="62">
        <v>2.66</v>
      </c>
      <c r="K284" s="11">
        <f t="shared" si="7"/>
        <v>106.4</v>
      </c>
    </row>
    <row r="285" spans="1:11" ht="22.5" customHeight="1">
      <c r="A285" s="9">
        <v>264</v>
      </c>
      <c r="B285" s="34" t="s">
        <v>996</v>
      </c>
      <c r="C285" s="62">
        <v>1.51</v>
      </c>
      <c r="D285" s="62">
        <v>1.51</v>
      </c>
      <c r="E285" s="62"/>
      <c r="F285" s="62"/>
      <c r="G285" s="62"/>
      <c r="H285" s="62"/>
      <c r="I285" s="62"/>
      <c r="J285" s="62"/>
      <c r="K285" s="11">
        <f t="shared" si="7"/>
        <v>60.4</v>
      </c>
    </row>
    <row r="286" spans="1:11" ht="22.5" customHeight="1">
      <c r="A286" s="9">
        <v>265</v>
      </c>
      <c r="B286" s="34" t="s">
        <v>97</v>
      </c>
      <c r="C286" s="11">
        <v>2.27</v>
      </c>
      <c r="D286" s="11"/>
      <c r="E286" s="62"/>
      <c r="F286" s="62"/>
      <c r="G286" s="62"/>
      <c r="H286" s="62"/>
      <c r="I286" s="62"/>
      <c r="J286" s="62">
        <v>2.27</v>
      </c>
      <c r="K286" s="11">
        <f t="shared" si="7"/>
        <v>90.8</v>
      </c>
    </row>
    <row r="287" spans="1:11" ht="22.5" customHeight="1">
      <c r="A287" s="9">
        <v>266</v>
      </c>
      <c r="B287" s="34" t="s">
        <v>2165</v>
      </c>
      <c r="C287" s="62">
        <v>2.67</v>
      </c>
      <c r="D287" s="62">
        <v>1.67</v>
      </c>
      <c r="E287" s="62"/>
      <c r="F287" s="62"/>
      <c r="G287" s="62"/>
      <c r="H287" s="62"/>
      <c r="I287" s="62"/>
      <c r="J287" s="62">
        <v>1</v>
      </c>
      <c r="K287" s="11">
        <f t="shared" si="7"/>
        <v>106.8</v>
      </c>
    </row>
    <row r="288" spans="1:11" ht="22.5" customHeight="1">
      <c r="A288" s="9">
        <v>267</v>
      </c>
      <c r="B288" s="34" t="s">
        <v>49</v>
      </c>
      <c r="C288" s="62">
        <v>2.68</v>
      </c>
      <c r="D288" s="62"/>
      <c r="E288" s="62">
        <v>2.68</v>
      </c>
      <c r="F288" s="62"/>
      <c r="G288" s="62"/>
      <c r="H288" s="62"/>
      <c r="I288" s="62"/>
      <c r="J288" s="62"/>
      <c r="K288" s="11">
        <f t="shared" si="7"/>
        <v>107.2</v>
      </c>
    </row>
    <row r="289" spans="1:11" ht="22.5" customHeight="1">
      <c r="A289" s="9">
        <v>268</v>
      </c>
      <c r="B289" s="34" t="s">
        <v>105</v>
      </c>
      <c r="C289" s="11">
        <v>3.52</v>
      </c>
      <c r="D289" s="11">
        <v>3</v>
      </c>
      <c r="E289" s="62"/>
      <c r="F289" s="62"/>
      <c r="G289" s="62"/>
      <c r="H289" s="62"/>
      <c r="I289" s="62"/>
      <c r="J289" s="62">
        <v>0.52</v>
      </c>
      <c r="K289" s="11">
        <f t="shared" si="7"/>
        <v>140.8</v>
      </c>
    </row>
    <row r="290" spans="1:11" ht="22.5" customHeight="1">
      <c r="A290" s="9">
        <v>269</v>
      </c>
      <c r="B290" s="34" t="s">
        <v>997</v>
      </c>
      <c r="C290" s="11">
        <v>2.05</v>
      </c>
      <c r="D290" s="11">
        <v>2.05</v>
      </c>
      <c r="E290" s="62"/>
      <c r="F290" s="62"/>
      <c r="G290" s="62"/>
      <c r="H290" s="62"/>
      <c r="I290" s="62"/>
      <c r="J290" s="62"/>
      <c r="K290" s="11">
        <f t="shared" si="7"/>
        <v>82</v>
      </c>
    </row>
    <row r="291" spans="1:11" ht="22.5" customHeight="1">
      <c r="A291" s="9">
        <v>270</v>
      </c>
      <c r="B291" s="34" t="s">
        <v>1371</v>
      </c>
      <c r="C291" s="11">
        <v>18.1</v>
      </c>
      <c r="D291" s="11">
        <v>18.1</v>
      </c>
      <c r="E291" s="62"/>
      <c r="F291" s="62"/>
      <c r="G291" s="62"/>
      <c r="H291" s="62"/>
      <c r="I291" s="62"/>
      <c r="J291" s="62"/>
      <c r="K291" s="11">
        <f t="shared" si="7"/>
        <v>724</v>
      </c>
    </row>
    <row r="292" spans="1:11" ht="22.5" customHeight="1">
      <c r="A292" s="9">
        <v>271</v>
      </c>
      <c r="B292" s="34" t="s">
        <v>48</v>
      </c>
      <c r="C292" s="62">
        <v>2.19</v>
      </c>
      <c r="D292" s="62"/>
      <c r="E292" s="62"/>
      <c r="F292" s="62"/>
      <c r="G292" s="62"/>
      <c r="H292" s="62"/>
      <c r="I292" s="62"/>
      <c r="J292" s="62">
        <v>2.19</v>
      </c>
      <c r="K292" s="11">
        <f t="shared" si="7"/>
        <v>87.6</v>
      </c>
    </row>
    <row r="293" spans="1:11" ht="22.5" customHeight="1">
      <c r="A293" s="9">
        <v>272</v>
      </c>
      <c r="B293" s="34" t="s">
        <v>56</v>
      </c>
      <c r="C293" s="11">
        <v>1.21</v>
      </c>
      <c r="D293" s="11"/>
      <c r="E293" s="62"/>
      <c r="F293" s="62"/>
      <c r="G293" s="62"/>
      <c r="H293" s="62"/>
      <c r="I293" s="62"/>
      <c r="J293" s="62">
        <v>1.21</v>
      </c>
      <c r="K293" s="11">
        <f t="shared" si="7"/>
        <v>48.4</v>
      </c>
    </row>
    <row r="294" spans="1:11" ht="22.5" customHeight="1">
      <c r="A294" s="9">
        <v>273</v>
      </c>
      <c r="B294" s="34" t="s">
        <v>55</v>
      </c>
      <c r="C294" s="11">
        <v>0.63</v>
      </c>
      <c r="D294" s="11"/>
      <c r="E294" s="62"/>
      <c r="F294" s="62"/>
      <c r="G294" s="62"/>
      <c r="H294" s="62"/>
      <c r="I294" s="62"/>
      <c r="J294" s="62">
        <v>0.63</v>
      </c>
      <c r="K294" s="11">
        <f t="shared" si="7"/>
        <v>25.2</v>
      </c>
    </row>
    <row r="295" spans="1:11" ht="22.5" customHeight="1">
      <c r="A295" s="9">
        <v>274</v>
      </c>
      <c r="B295" s="34" t="s">
        <v>47</v>
      </c>
      <c r="C295" s="62">
        <v>3.77</v>
      </c>
      <c r="D295" s="62"/>
      <c r="E295" s="62"/>
      <c r="F295" s="62"/>
      <c r="G295" s="62"/>
      <c r="H295" s="62"/>
      <c r="I295" s="62"/>
      <c r="J295" s="62">
        <v>3.77</v>
      </c>
      <c r="K295" s="11">
        <f t="shared" si="7"/>
        <v>150.8</v>
      </c>
    </row>
    <row r="296" spans="1:11" ht="22.5" customHeight="1">
      <c r="A296" s="9">
        <v>275</v>
      </c>
      <c r="B296" s="34" t="s">
        <v>992</v>
      </c>
      <c r="C296" s="11">
        <v>2.02</v>
      </c>
      <c r="D296" s="11">
        <v>0.5</v>
      </c>
      <c r="E296" s="62"/>
      <c r="F296" s="62"/>
      <c r="G296" s="62"/>
      <c r="H296" s="62"/>
      <c r="I296" s="62"/>
      <c r="J296" s="62">
        <v>1.52</v>
      </c>
      <c r="K296" s="11">
        <f t="shared" si="7"/>
        <v>80.8</v>
      </c>
    </row>
    <row r="297" spans="1:11" ht="22.5" customHeight="1">
      <c r="A297" s="9">
        <v>276</v>
      </c>
      <c r="B297" s="34" t="s">
        <v>51</v>
      </c>
      <c r="C297" s="62">
        <v>3.16</v>
      </c>
      <c r="D297" s="62"/>
      <c r="E297" s="62"/>
      <c r="F297" s="62"/>
      <c r="G297" s="62"/>
      <c r="H297" s="62"/>
      <c r="I297" s="62"/>
      <c r="J297" s="62">
        <v>3.16</v>
      </c>
      <c r="K297" s="11">
        <f t="shared" si="7"/>
        <v>126.4</v>
      </c>
    </row>
    <row r="298" spans="1:11" s="18" customFormat="1" ht="22.5" customHeight="1">
      <c r="A298" s="14"/>
      <c r="B298" s="15" t="s">
        <v>4269</v>
      </c>
      <c r="C298" s="63">
        <f>SUM(C276:C297)</f>
        <v>73.13999999999999</v>
      </c>
      <c r="D298" s="63">
        <f>SUM(D276:D297)</f>
        <v>32.260000000000005</v>
      </c>
      <c r="E298" s="63">
        <f>SUM(E276:E297)</f>
        <v>12.79</v>
      </c>
      <c r="F298" s="63"/>
      <c r="G298" s="63"/>
      <c r="H298" s="63"/>
      <c r="I298" s="63"/>
      <c r="J298" s="63">
        <f>SUM(J276:J297)</f>
        <v>28.09</v>
      </c>
      <c r="K298" s="17">
        <f>SUM(K276:K297)</f>
        <v>2925.6000000000004</v>
      </c>
    </row>
    <row r="299" spans="1:11" ht="22.5" customHeight="1">
      <c r="A299" s="9">
        <v>277</v>
      </c>
      <c r="B299" s="34" t="s">
        <v>115</v>
      </c>
      <c r="C299" s="62">
        <v>3.12</v>
      </c>
      <c r="D299" s="62"/>
      <c r="E299" s="62">
        <v>3.12</v>
      </c>
      <c r="F299" s="62"/>
      <c r="G299" s="62"/>
      <c r="H299" s="62"/>
      <c r="I299" s="62"/>
      <c r="J299" s="62"/>
      <c r="K299" s="11">
        <f t="shared" si="7"/>
        <v>124.80000000000001</v>
      </c>
    </row>
    <row r="300" spans="1:11" ht="22.5" customHeight="1">
      <c r="A300" s="9">
        <v>278</v>
      </c>
      <c r="B300" s="34" t="s">
        <v>113</v>
      </c>
      <c r="C300" s="11">
        <v>0.76</v>
      </c>
      <c r="D300" s="11"/>
      <c r="E300" s="62"/>
      <c r="F300" s="62"/>
      <c r="G300" s="62"/>
      <c r="H300" s="62"/>
      <c r="I300" s="62"/>
      <c r="J300" s="62">
        <v>0.76</v>
      </c>
      <c r="K300" s="11">
        <f t="shared" si="7"/>
        <v>30.4</v>
      </c>
    </row>
    <row r="301" spans="1:11" ht="22.5" customHeight="1">
      <c r="A301" s="9">
        <v>279</v>
      </c>
      <c r="B301" s="34" t="s">
        <v>114</v>
      </c>
      <c r="C301" s="62">
        <v>1.96</v>
      </c>
      <c r="D301" s="62"/>
      <c r="E301" s="62">
        <v>1.96</v>
      </c>
      <c r="F301" s="62"/>
      <c r="G301" s="62"/>
      <c r="H301" s="62"/>
      <c r="I301" s="62"/>
      <c r="J301" s="62"/>
      <c r="K301" s="11">
        <f t="shared" si="7"/>
        <v>78.4</v>
      </c>
    </row>
    <row r="302" spans="1:11" ht="22.5" customHeight="1">
      <c r="A302" s="9">
        <v>280</v>
      </c>
      <c r="B302" s="34" t="s">
        <v>2174</v>
      </c>
      <c r="C302" s="11">
        <v>2.27</v>
      </c>
      <c r="D302" s="11">
        <v>2.27</v>
      </c>
      <c r="E302" s="62"/>
      <c r="F302" s="62"/>
      <c r="G302" s="62"/>
      <c r="H302" s="62"/>
      <c r="I302" s="62"/>
      <c r="J302" s="62"/>
      <c r="K302" s="11">
        <f t="shared" si="7"/>
        <v>90.8</v>
      </c>
    </row>
    <row r="303" spans="1:11" ht="22.5" customHeight="1">
      <c r="A303" s="9">
        <v>281</v>
      </c>
      <c r="B303" s="34" t="s">
        <v>983</v>
      </c>
      <c r="C303" s="62">
        <v>4.53</v>
      </c>
      <c r="D303" s="62"/>
      <c r="E303" s="62">
        <v>4.53</v>
      </c>
      <c r="F303" s="62"/>
      <c r="G303" s="62"/>
      <c r="H303" s="62"/>
      <c r="I303" s="62"/>
      <c r="J303" s="62"/>
      <c r="K303" s="11">
        <f t="shared" si="7"/>
        <v>181.20000000000002</v>
      </c>
    </row>
    <row r="304" spans="1:11" ht="22.5" customHeight="1">
      <c r="A304" s="9">
        <v>282</v>
      </c>
      <c r="B304" s="34" t="s">
        <v>99</v>
      </c>
      <c r="C304" s="62">
        <v>4.53</v>
      </c>
      <c r="D304" s="62"/>
      <c r="E304" s="62">
        <v>4.53</v>
      </c>
      <c r="F304" s="62"/>
      <c r="G304" s="62"/>
      <c r="H304" s="62"/>
      <c r="I304" s="62"/>
      <c r="J304" s="62"/>
      <c r="K304" s="11">
        <f t="shared" si="7"/>
        <v>181.20000000000002</v>
      </c>
    </row>
    <row r="305" spans="1:11" ht="22.5" customHeight="1">
      <c r="A305" s="9">
        <v>283</v>
      </c>
      <c r="B305" s="34" t="s">
        <v>2027</v>
      </c>
      <c r="C305" s="11">
        <v>1.15</v>
      </c>
      <c r="D305" s="11"/>
      <c r="E305" s="62"/>
      <c r="F305" s="62"/>
      <c r="G305" s="62"/>
      <c r="H305" s="62"/>
      <c r="I305" s="62"/>
      <c r="J305" s="62">
        <v>1.15</v>
      </c>
      <c r="K305" s="11">
        <f t="shared" si="7"/>
        <v>46</v>
      </c>
    </row>
    <row r="306" spans="1:11" ht="22.5" customHeight="1">
      <c r="A306" s="9">
        <v>284</v>
      </c>
      <c r="B306" s="34" t="s">
        <v>50</v>
      </c>
      <c r="C306" s="62">
        <v>1.71</v>
      </c>
      <c r="D306" s="62"/>
      <c r="E306" s="62">
        <v>1.71</v>
      </c>
      <c r="F306" s="62"/>
      <c r="G306" s="62"/>
      <c r="H306" s="62"/>
      <c r="I306" s="62"/>
      <c r="J306" s="62"/>
      <c r="K306" s="11">
        <f t="shared" si="7"/>
        <v>68.4</v>
      </c>
    </row>
    <row r="307" spans="1:11" ht="22.5" customHeight="1">
      <c r="A307" s="9">
        <v>285</v>
      </c>
      <c r="B307" s="34" t="s">
        <v>46</v>
      </c>
      <c r="C307" s="11">
        <v>3.58</v>
      </c>
      <c r="D307" s="11"/>
      <c r="E307" s="62">
        <v>3.58</v>
      </c>
      <c r="F307" s="62"/>
      <c r="G307" s="62"/>
      <c r="H307" s="62"/>
      <c r="I307" s="62"/>
      <c r="J307" s="62"/>
      <c r="K307" s="11">
        <f t="shared" si="7"/>
        <v>143.2</v>
      </c>
    </row>
    <row r="308" spans="1:11" ht="22.5" customHeight="1">
      <c r="A308" s="9">
        <v>286</v>
      </c>
      <c r="B308" s="34" t="s">
        <v>111</v>
      </c>
      <c r="C308" s="11">
        <v>3.02</v>
      </c>
      <c r="D308" s="11">
        <v>3.02</v>
      </c>
      <c r="E308" s="62"/>
      <c r="F308" s="62"/>
      <c r="G308" s="62"/>
      <c r="H308" s="62"/>
      <c r="I308" s="62"/>
      <c r="J308" s="62"/>
      <c r="K308" s="11">
        <f t="shared" si="7"/>
        <v>120.8</v>
      </c>
    </row>
    <row r="309" spans="1:11" ht="22.5" customHeight="1">
      <c r="A309" s="9">
        <v>287</v>
      </c>
      <c r="B309" s="34" t="s">
        <v>1787</v>
      </c>
      <c r="C309" s="11">
        <v>1.51</v>
      </c>
      <c r="D309" s="11">
        <v>1.51</v>
      </c>
      <c r="E309" s="62"/>
      <c r="F309" s="62"/>
      <c r="G309" s="62"/>
      <c r="H309" s="62"/>
      <c r="I309" s="62"/>
      <c r="J309" s="62"/>
      <c r="K309" s="11">
        <f aca="true" t="shared" si="10" ref="K309:K369">C309*40</f>
        <v>60.4</v>
      </c>
    </row>
    <row r="310" spans="1:11" ht="22.5" customHeight="1">
      <c r="A310" s="9">
        <v>288</v>
      </c>
      <c r="B310" s="34" t="s">
        <v>2167</v>
      </c>
      <c r="C310" s="11">
        <v>1.6</v>
      </c>
      <c r="D310" s="11"/>
      <c r="E310" s="62"/>
      <c r="F310" s="62"/>
      <c r="G310" s="62"/>
      <c r="H310" s="62"/>
      <c r="I310" s="62"/>
      <c r="J310" s="62">
        <v>1.6</v>
      </c>
      <c r="K310" s="11">
        <f t="shared" si="10"/>
        <v>64</v>
      </c>
    </row>
    <row r="311" spans="1:11" ht="22.5" customHeight="1">
      <c r="A311" s="9">
        <v>289</v>
      </c>
      <c r="B311" s="34" t="s">
        <v>210</v>
      </c>
      <c r="C311" s="11">
        <v>2.34</v>
      </c>
      <c r="D311" s="11"/>
      <c r="E311" s="62"/>
      <c r="F311" s="62"/>
      <c r="G311" s="62"/>
      <c r="H311" s="62"/>
      <c r="I311" s="62"/>
      <c r="J311" s="62">
        <v>2.34</v>
      </c>
      <c r="K311" s="11">
        <f t="shared" si="10"/>
        <v>93.6</v>
      </c>
    </row>
    <row r="312" spans="1:11" ht="22.5" customHeight="1">
      <c r="A312" s="9">
        <v>290</v>
      </c>
      <c r="B312" s="34" t="s">
        <v>106</v>
      </c>
      <c r="C312" s="11">
        <v>2.56</v>
      </c>
      <c r="D312" s="11">
        <v>2.01</v>
      </c>
      <c r="E312" s="62"/>
      <c r="F312" s="62"/>
      <c r="G312" s="62"/>
      <c r="H312" s="62"/>
      <c r="I312" s="62"/>
      <c r="J312" s="62">
        <v>0.55</v>
      </c>
      <c r="K312" s="11">
        <f t="shared" si="10"/>
        <v>102.4</v>
      </c>
    </row>
    <row r="313" spans="1:11" ht="22.5" customHeight="1">
      <c r="A313" s="9">
        <v>291</v>
      </c>
      <c r="B313" s="34" t="s">
        <v>107</v>
      </c>
      <c r="C313" s="62">
        <v>2.8</v>
      </c>
      <c r="D313" s="62"/>
      <c r="E313" s="62">
        <v>2.8</v>
      </c>
      <c r="F313" s="62"/>
      <c r="G313" s="62"/>
      <c r="H313" s="62"/>
      <c r="I313" s="62"/>
      <c r="J313" s="62"/>
      <c r="K313" s="11">
        <f t="shared" si="10"/>
        <v>112</v>
      </c>
    </row>
    <row r="314" spans="1:11" ht="22.5" customHeight="1">
      <c r="A314" s="9">
        <v>292</v>
      </c>
      <c r="B314" s="34" t="s">
        <v>1791</v>
      </c>
      <c r="C314" s="11">
        <v>0.78</v>
      </c>
      <c r="D314" s="11"/>
      <c r="E314" s="62"/>
      <c r="F314" s="62"/>
      <c r="G314" s="62"/>
      <c r="H314" s="62"/>
      <c r="I314" s="62"/>
      <c r="J314" s="62">
        <v>0.78</v>
      </c>
      <c r="K314" s="11">
        <f t="shared" si="10"/>
        <v>31.200000000000003</v>
      </c>
    </row>
    <row r="315" spans="1:11" ht="22.5" customHeight="1">
      <c r="A315" s="9">
        <v>293</v>
      </c>
      <c r="B315" s="34" t="s">
        <v>2166</v>
      </c>
      <c r="C315" s="62">
        <v>2.73</v>
      </c>
      <c r="D315" s="62">
        <v>1.73</v>
      </c>
      <c r="E315" s="62"/>
      <c r="F315" s="62"/>
      <c r="G315" s="62"/>
      <c r="H315" s="62"/>
      <c r="I315" s="62"/>
      <c r="J315" s="62">
        <v>1</v>
      </c>
      <c r="K315" s="11">
        <f t="shared" si="10"/>
        <v>109.2</v>
      </c>
    </row>
    <row r="316" spans="1:11" ht="22.5" customHeight="1">
      <c r="A316" s="9">
        <v>294</v>
      </c>
      <c r="B316" s="34" t="s">
        <v>98</v>
      </c>
      <c r="C316" s="11">
        <v>3.55</v>
      </c>
      <c r="D316" s="11">
        <v>1.75</v>
      </c>
      <c r="E316" s="62"/>
      <c r="F316" s="62"/>
      <c r="G316" s="62"/>
      <c r="H316" s="62"/>
      <c r="I316" s="62"/>
      <c r="J316" s="62">
        <v>1.8</v>
      </c>
      <c r="K316" s="11">
        <f t="shared" si="10"/>
        <v>142</v>
      </c>
    </row>
    <row r="317" spans="1:11" ht="22.5" customHeight="1">
      <c r="A317" s="9">
        <v>295</v>
      </c>
      <c r="B317" s="34" t="s">
        <v>2026</v>
      </c>
      <c r="C317" s="11">
        <v>3.24</v>
      </c>
      <c r="D317" s="11">
        <v>3.24</v>
      </c>
      <c r="E317" s="62"/>
      <c r="F317" s="62"/>
      <c r="G317" s="62"/>
      <c r="H317" s="62"/>
      <c r="I317" s="62"/>
      <c r="J317" s="62"/>
      <c r="K317" s="11">
        <f t="shared" si="10"/>
        <v>129.60000000000002</v>
      </c>
    </row>
    <row r="318" spans="1:11" ht="22.5" customHeight="1">
      <c r="A318" s="9">
        <v>296</v>
      </c>
      <c r="B318" s="34" t="s">
        <v>2021</v>
      </c>
      <c r="C318" s="11">
        <v>3.45</v>
      </c>
      <c r="D318" s="11">
        <v>3.45</v>
      </c>
      <c r="E318" s="62"/>
      <c r="F318" s="62"/>
      <c r="G318" s="62"/>
      <c r="H318" s="62"/>
      <c r="I318" s="62"/>
      <c r="J318" s="62"/>
      <c r="K318" s="11">
        <f t="shared" si="10"/>
        <v>138</v>
      </c>
    </row>
    <row r="319" spans="1:11" ht="22.5" customHeight="1">
      <c r="A319" s="9">
        <v>297</v>
      </c>
      <c r="B319" s="34" t="s">
        <v>102</v>
      </c>
      <c r="C319" s="62">
        <v>3.67</v>
      </c>
      <c r="D319" s="62">
        <v>2.27</v>
      </c>
      <c r="E319" s="62"/>
      <c r="F319" s="62"/>
      <c r="G319" s="62"/>
      <c r="H319" s="62"/>
      <c r="I319" s="62"/>
      <c r="J319" s="62">
        <v>1.4</v>
      </c>
      <c r="K319" s="11">
        <f t="shared" si="10"/>
        <v>146.8</v>
      </c>
    </row>
    <row r="320" spans="1:11" ht="22.5" customHeight="1">
      <c r="A320" s="9">
        <v>298</v>
      </c>
      <c r="B320" s="34" t="s">
        <v>2164</v>
      </c>
      <c r="C320" s="11">
        <v>4.06</v>
      </c>
      <c r="D320" s="11">
        <v>4.06</v>
      </c>
      <c r="E320" s="62"/>
      <c r="F320" s="62"/>
      <c r="G320" s="62"/>
      <c r="H320" s="62"/>
      <c r="I320" s="62"/>
      <c r="J320" s="62"/>
      <c r="K320" s="11">
        <f t="shared" si="10"/>
        <v>162.39999999999998</v>
      </c>
    </row>
    <row r="321" spans="1:11" ht="22.5" customHeight="1">
      <c r="A321" s="9">
        <v>299</v>
      </c>
      <c r="B321" s="34" t="s">
        <v>2176</v>
      </c>
      <c r="C321" s="11">
        <v>2.77</v>
      </c>
      <c r="D321" s="11">
        <v>2.77</v>
      </c>
      <c r="E321" s="62"/>
      <c r="F321" s="62"/>
      <c r="G321" s="62"/>
      <c r="H321" s="62"/>
      <c r="I321" s="62"/>
      <c r="J321" s="62"/>
      <c r="K321" s="11">
        <f t="shared" si="10"/>
        <v>110.8</v>
      </c>
    </row>
    <row r="322" spans="1:11" ht="22.5" customHeight="1">
      <c r="A322" s="9">
        <v>300</v>
      </c>
      <c r="B322" s="34" t="s">
        <v>54</v>
      </c>
      <c r="C322" s="11">
        <v>4.06</v>
      </c>
      <c r="D322" s="11">
        <v>4.06</v>
      </c>
      <c r="E322" s="62"/>
      <c r="F322" s="62"/>
      <c r="G322" s="62"/>
      <c r="H322" s="62"/>
      <c r="I322" s="62"/>
      <c r="J322" s="62"/>
      <c r="K322" s="11">
        <f t="shared" si="10"/>
        <v>162.39999999999998</v>
      </c>
    </row>
    <row r="323" spans="1:11" s="18" customFormat="1" ht="22.5" customHeight="1">
      <c r="A323" s="14"/>
      <c r="B323" s="15" t="s">
        <v>4269</v>
      </c>
      <c r="C323" s="17">
        <f>SUM(C299:C322)</f>
        <v>65.75</v>
      </c>
      <c r="D323" s="17">
        <f>SUM(D299:D322)</f>
        <v>32.14</v>
      </c>
      <c r="E323" s="63">
        <f>SUM(E299:E322)</f>
        <v>22.23</v>
      </c>
      <c r="F323" s="63"/>
      <c r="G323" s="63"/>
      <c r="H323" s="63"/>
      <c r="I323" s="63"/>
      <c r="J323" s="63">
        <f>SUM(J299:J322)</f>
        <v>11.38</v>
      </c>
      <c r="K323" s="17">
        <f>SUM(K299:K322)</f>
        <v>2630.000000000001</v>
      </c>
    </row>
    <row r="324" spans="1:11" ht="22.5" customHeight="1">
      <c r="A324" s="9">
        <v>301</v>
      </c>
      <c r="B324" s="34" t="s">
        <v>2170</v>
      </c>
      <c r="C324" s="11">
        <v>2.92</v>
      </c>
      <c r="D324" s="11"/>
      <c r="E324" s="62"/>
      <c r="F324" s="62"/>
      <c r="G324" s="62"/>
      <c r="H324" s="62"/>
      <c r="I324" s="62"/>
      <c r="J324" s="62">
        <v>2.92</v>
      </c>
      <c r="K324" s="11">
        <f t="shared" si="10"/>
        <v>116.8</v>
      </c>
    </row>
    <row r="325" spans="1:11" ht="22.5" customHeight="1">
      <c r="A325" s="9">
        <v>302</v>
      </c>
      <c r="B325" s="34" t="s">
        <v>96</v>
      </c>
      <c r="C325" s="62">
        <v>0.76</v>
      </c>
      <c r="D325" s="62"/>
      <c r="E325" s="62"/>
      <c r="F325" s="62"/>
      <c r="G325" s="62"/>
      <c r="H325" s="62"/>
      <c r="I325" s="62"/>
      <c r="J325" s="62">
        <v>0.76</v>
      </c>
      <c r="K325" s="11">
        <f t="shared" si="10"/>
        <v>30.4</v>
      </c>
    </row>
    <row r="326" spans="1:11" ht="22.5" customHeight="1">
      <c r="A326" s="9">
        <v>303</v>
      </c>
      <c r="B326" s="34" t="s">
        <v>110</v>
      </c>
      <c r="C326" s="62">
        <v>0.42</v>
      </c>
      <c r="D326" s="62"/>
      <c r="E326" s="62"/>
      <c r="F326" s="62"/>
      <c r="G326" s="62"/>
      <c r="H326" s="62"/>
      <c r="I326" s="62"/>
      <c r="J326" s="62">
        <v>0.42</v>
      </c>
      <c r="K326" s="11">
        <f t="shared" si="10"/>
        <v>16.8</v>
      </c>
    </row>
    <row r="327" spans="1:11" ht="22.5" customHeight="1">
      <c r="A327" s="9">
        <v>304</v>
      </c>
      <c r="B327" s="34" t="s">
        <v>995</v>
      </c>
      <c r="C327" s="62">
        <v>1.54</v>
      </c>
      <c r="D327" s="62"/>
      <c r="E327" s="62"/>
      <c r="F327" s="62"/>
      <c r="G327" s="62"/>
      <c r="H327" s="62"/>
      <c r="I327" s="62"/>
      <c r="J327" s="62">
        <v>1.54</v>
      </c>
      <c r="K327" s="11">
        <f t="shared" si="10"/>
        <v>61.6</v>
      </c>
    </row>
    <row r="328" spans="1:11" ht="22.5" customHeight="1">
      <c r="A328" s="9">
        <v>305</v>
      </c>
      <c r="B328" s="34" t="s">
        <v>2022</v>
      </c>
      <c r="C328" s="11">
        <v>2.78</v>
      </c>
      <c r="D328" s="11"/>
      <c r="E328" s="62">
        <v>1.5</v>
      </c>
      <c r="F328" s="62"/>
      <c r="G328" s="62"/>
      <c r="H328" s="62"/>
      <c r="I328" s="62"/>
      <c r="J328" s="62">
        <v>1.28</v>
      </c>
      <c r="K328" s="11">
        <f t="shared" si="10"/>
        <v>111.19999999999999</v>
      </c>
    </row>
    <row r="329" spans="1:11" ht="22.5" customHeight="1">
      <c r="A329" s="9">
        <v>306</v>
      </c>
      <c r="B329" s="34" t="s">
        <v>2019</v>
      </c>
      <c r="C329" s="11">
        <v>12.1</v>
      </c>
      <c r="D329" s="11"/>
      <c r="E329" s="62">
        <v>12.1</v>
      </c>
      <c r="F329" s="62"/>
      <c r="G329" s="62"/>
      <c r="H329" s="62"/>
      <c r="I329" s="62"/>
      <c r="J329" s="62"/>
      <c r="K329" s="11">
        <f t="shared" si="10"/>
        <v>484</v>
      </c>
    </row>
    <row r="330" spans="1:11" ht="22.5" customHeight="1">
      <c r="A330" s="9">
        <v>307</v>
      </c>
      <c r="B330" s="34" t="s">
        <v>991</v>
      </c>
      <c r="C330" s="11">
        <v>3.82</v>
      </c>
      <c r="D330" s="11">
        <v>3.82</v>
      </c>
      <c r="E330" s="62"/>
      <c r="F330" s="62"/>
      <c r="G330" s="62"/>
      <c r="H330" s="62"/>
      <c r="I330" s="62"/>
      <c r="J330" s="62"/>
      <c r="K330" s="11">
        <f t="shared" si="10"/>
        <v>152.79999999999998</v>
      </c>
    </row>
    <row r="331" spans="1:11" ht="22.5" customHeight="1">
      <c r="A331" s="9">
        <v>308</v>
      </c>
      <c r="B331" s="34" t="s">
        <v>990</v>
      </c>
      <c r="C331" s="11">
        <v>3.27</v>
      </c>
      <c r="D331" s="11">
        <v>3.27</v>
      </c>
      <c r="E331" s="62"/>
      <c r="F331" s="62"/>
      <c r="G331" s="62"/>
      <c r="H331" s="62"/>
      <c r="I331" s="62"/>
      <c r="J331" s="62"/>
      <c r="K331" s="11">
        <f t="shared" si="10"/>
        <v>130.8</v>
      </c>
    </row>
    <row r="332" spans="1:11" ht="22.5" customHeight="1">
      <c r="A332" s="9">
        <v>309</v>
      </c>
      <c r="B332" s="34" t="s">
        <v>988</v>
      </c>
      <c r="C332" s="11">
        <v>1.6</v>
      </c>
      <c r="D332" s="11">
        <v>1.6</v>
      </c>
      <c r="E332" s="62"/>
      <c r="F332" s="62"/>
      <c r="G332" s="62"/>
      <c r="H332" s="62"/>
      <c r="I332" s="62"/>
      <c r="J332" s="62"/>
      <c r="K332" s="11">
        <f t="shared" si="10"/>
        <v>64</v>
      </c>
    </row>
    <row r="333" spans="1:11" ht="22.5" customHeight="1">
      <c r="A333" s="9">
        <v>310</v>
      </c>
      <c r="B333" s="34" t="s">
        <v>986</v>
      </c>
      <c r="C333" s="11">
        <v>0.45</v>
      </c>
      <c r="D333" s="11">
        <v>0.45</v>
      </c>
      <c r="E333" s="62"/>
      <c r="F333" s="62"/>
      <c r="G333" s="62"/>
      <c r="H333" s="62"/>
      <c r="I333" s="62"/>
      <c r="J333" s="62"/>
      <c r="K333" s="11">
        <f t="shared" si="10"/>
        <v>18</v>
      </c>
    </row>
    <row r="334" spans="1:11" ht="22.5" customHeight="1">
      <c r="A334" s="9">
        <v>311</v>
      </c>
      <c r="B334" s="34" t="s">
        <v>987</v>
      </c>
      <c r="C334" s="11">
        <v>3.38</v>
      </c>
      <c r="D334" s="11">
        <v>3.38</v>
      </c>
      <c r="E334" s="62"/>
      <c r="F334" s="62"/>
      <c r="G334" s="62"/>
      <c r="H334" s="62"/>
      <c r="I334" s="62"/>
      <c r="J334" s="62"/>
      <c r="K334" s="11">
        <f t="shared" si="10"/>
        <v>135.2</v>
      </c>
    </row>
    <row r="335" spans="1:11" ht="22.5" customHeight="1">
      <c r="A335" s="9">
        <v>312</v>
      </c>
      <c r="B335" s="34" t="s">
        <v>2177</v>
      </c>
      <c r="C335" s="11">
        <v>0.78</v>
      </c>
      <c r="D335" s="11"/>
      <c r="E335" s="62"/>
      <c r="F335" s="62"/>
      <c r="G335" s="62"/>
      <c r="H335" s="62"/>
      <c r="I335" s="62"/>
      <c r="J335" s="62">
        <v>0.78</v>
      </c>
      <c r="K335" s="11">
        <f t="shared" si="10"/>
        <v>31.200000000000003</v>
      </c>
    </row>
    <row r="336" spans="1:11" ht="22.5" customHeight="1">
      <c r="A336" s="9">
        <v>313</v>
      </c>
      <c r="B336" s="34" t="s">
        <v>2494</v>
      </c>
      <c r="C336" s="11">
        <v>2.55</v>
      </c>
      <c r="D336" s="11"/>
      <c r="E336" s="62"/>
      <c r="F336" s="62"/>
      <c r="G336" s="62"/>
      <c r="H336" s="62"/>
      <c r="I336" s="62"/>
      <c r="J336" s="62">
        <v>2.55</v>
      </c>
      <c r="K336" s="11">
        <f t="shared" si="10"/>
        <v>102</v>
      </c>
    </row>
    <row r="337" spans="1:11" ht="22.5" customHeight="1">
      <c r="A337" s="9">
        <v>314</v>
      </c>
      <c r="B337" s="34" t="s">
        <v>44</v>
      </c>
      <c r="C337" s="11">
        <v>3.27</v>
      </c>
      <c r="D337" s="11">
        <v>3.27</v>
      </c>
      <c r="E337" s="62"/>
      <c r="F337" s="62"/>
      <c r="G337" s="62"/>
      <c r="H337" s="62"/>
      <c r="I337" s="62"/>
      <c r="J337" s="62"/>
      <c r="K337" s="11">
        <f t="shared" si="10"/>
        <v>130.8</v>
      </c>
    </row>
    <row r="338" spans="1:11" ht="22.5" customHeight="1">
      <c r="A338" s="9">
        <v>315</v>
      </c>
      <c r="B338" s="34" t="s">
        <v>2173</v>
      </c>
      <c r="C338" s="11">
        <v>1.56</v>
      </c>
      <c r="D338" s="11">
        <v>1.56</v>
      </c>
      <c r="E338" s="62"/>
      <c r="F338" s="62"/>
      <c r="G338" s="62"/>
      <c r="H338" s="62"/>
      <c r="I338" s="62"/>
      <c r="J338" s="62"/>
      <c r="K338" s="11">
        <f t="shared" si="10"/>
        <v>62.400000000000006</v>
      </c>
    </row>
    <row r="339" spans="1:11" ht="22.5" customHeight="1">
      <c r="A339" s="9">
        <v>316</v>
      </c>
      <c r="B339" s="34" t="s">
        <v>108</v>
      </c>
      <c r="C339" s="62">
        <v>3.8</v>
      </c>
      <c r="D339" s="62"/>
      <c r="E339" s="62">
        <v>3</v>
      </c>
      <c r="F339" s="62"/>
      <c r="G339" s="62"/>
      <c r="H339" s="62"/>
      <c r="I339" s="62"/>
      <c r="J339" s="62">
        <v>0.8</v>
      </c>
      <c r="K339" s="11">
        <f t="shared" si="10"/>
        <v>152</v>
      </c>
    </row>
    <row r="340" spans="1:11" ht="22.5" customHeight="1">
      <c r="A340" s="9">
        <v>317</v>
      </c>
      <c r="B340" s="34" t="s">
        <v>1790</v>
      </c>
      <c r="C340" s="11">
        <v>1.18</v>
      </c>
      <c r="D340" s="11"/>
      <c r="E340" s="62"/>
      <c r="F340" s="62"/>
      <c r="G340" s="62"/>
      <c r="H340" s="62"/>
      <c r="I340" s="62"/>
      <c r="J340" s="62">
        <v>1.18</v>
      </c>
      <c r="K340" s="11">
        <f t="shared" si="10"/>
        <v>47.199999999999996</v>
      </c>
    </row>
    <row r="341" spans="1:11" ht="22.5" customHeight="1">
      <c r="A341" s="9">
        <v>318</v>
      </c>
      <c r="B341" s="34" t="s">
        <v>2169</v>
      </c>
      <c r="C341" s="11">
        <v>0.76</v>
      </c>
      <c r="D341" s="11"/>
      <c r="E341" s="62"/>
      <c r="F341" s="62"/>
      <c r="G341" s="62"/>
      <c r="H341" s="62"/>
      <c r="I341" s="62"/>
      <c r="J341" s="62">
        <v>0.76</v>
      </c>
      <c r="K341" s="11">
        <f t="shared" si="10"/>
        <v>30.4</v>
      </c>
    </row>
    <row r="342" spans="1:11" ht="22.5" customHeight="1">
      <c r="A342" s="9">
        <v>319</v>
      </c>
      <c r="B342" s="34" t="s">
        <v>52</v>
      </c>
      <c r="C342" s="62">
        <v>3.02</v>
      </c>
      <c r="D342" s="62">
        <v>1.02</v>
      </c>
      <c r="E342" s="62"/>
      <c r="F342" s="62"/>
      <c r="G342" s="62"/>
      <c r="H342" s="62"/>
      <c r="I342" s="62"/>
      <c r="J342" s="62">
        <v>2</v>
      </c>
      <c r="K342" s="11">
        <f t="shared" si="10"/>
        <v>120.8</v>
      </c>
    </row>
    <row r="343" spans="1:11" ht="22.5" customHeight="1">
      <c r="A343" s="9">
        <v>320</v>
      </c>
      <c r="B343" s="34" t="s">
        <v>100</v>
      </c>
      <c r="C343" s="62">
        <v>3.43</v>
      </c>
      <c r="D343" s="62">
        <v>1</v>
      </c>
      <c r="E343" s="62"/>
      <c r="F343" s="62"/>
      <c r="G343" s="62"/>
      <c r="H343" s="62"/>
      <c r="I343" s="62"/>
      <c r="J343" s="62">
        <v>2.43</v>
      </c>
      <c r="K343" s="11">
        <f t="shared" si="10"/>
        <v>137.20000000000002</v>
      </c>
    </row>
    <row r="344" spans="1:11" ht="22.5" customHeight="1">
      <c r="A344" s="9">
        <v>321</v>
      </c>
      <c r="B344" s="34" t="s">
        <v>2179</v>
      </c>
      <c r="C344" s="11">
        <v>1.51</v>
      </c>
      <c r="D344" s="11">
        <v>1.51</v>
      </c>
      <c r="E344" s="62"/>
      <c r="F344" s="62"/>
      <c r="G344" s="62"/>
      <c r="H344" s="62"/>
      <c r="I344" s="62"/>
      <c r="J344" s="62"/>
      <c r="K344" s="11">
        <f t="shared" si="10"/>
        <v>60.4</v>
      </c>
    </row>
    <row r="345" spans="1:11" ht="22.5" customHeight="1">
      <c r="A345" s="9">
        <v>322</v>
      </c>
      <c r="B345" s="34" t="s">
        <v>2023</v>
      </c>
      <c r="C345" s="11">
        <v>1.61</v>
      </c>
      <c r="D345" s="11"/>
      <c r="E345" s="62"/>
      <c r="F345" s="62"/>
      <c r="G345" s="62"/>
      <c r="H345" s="62"/>
      <c r="I345" s="62"/>
      <c r="J345" s="62">
        <v>1.61</v>
      </c>
      <c r="K345" s="11">
        <f t="shared" si="10"/>
        <v>64.4</v>
      </c>
    </row>
    <row r="346" spans="1:11" ht="22.5" customHeight="1">
      <c r="A346" s="9">
        <v>323</v>
      </c>
      <c r="B346" s="34" t="s">
        <v>1789</v>
      </c>
      <c r="C346" s="11">
        <v>0.55</v>
      </c>
      <c r="D346" s="11">
        <v>0.55</v>
      </c>
      <c r="E346" s="62"/>
      <c r="F346" s="62"/>
      <c r="G346" s="62"/>
      <c r="H346" s="62"/>
      <c r="I346" s="62"/>
      <c r="J346" s="62"/>
      <c r="K346" s="11">
        <f t="shared" si="10"/>
        <v>22</v>
      </c>
    </row>
    <row r="347" spans="1:11" ht="22.5" customHeight="1">
      <c r="A347" s="9">
        <v>324</v>
      </c>
      <c r="B347" s="34" t="s">
        <v>116</v>
      </c>
      <c r="C347" s="11">
        <v>2.81</v>
      </c>
      <c r="D347" s="11"/>
      <c r="E347" s="62"/>
      <c r="F347" s="62"/>
      <c r="G347" s="62"/>
      <c r="H347" s="62"/>
      <c r="I347" s="62"/>
      <c r="J347" s="62">
        <v>2.81</v>
      </c>
      <c r="K347" s="11">
        <f t="shared" si="10"/>
        <v>112.4</v>
      </c>
    </row>
    <row r="348" spans="1:11" s="18" customFormat="1" ht="22.5" customHeight="1">
      <c r="A348" s="14"/>
      <c r="B348" s="15" t="s">
        <v>4269</v>
      </c>
      <c r="C348" s="17">
        <f>SUM(C324:C347)</f>
        <v>59.87</v>
      </c>
      <c r="D348" s="17">
        <f>SUM(D324:D347)</f>
        <v>21.43</v>
      </c>
      <c r="E348" s="63">
        <f>SUM(E324:E347)</f>
        <v>16.6</v>
      </c>
      <c r="F348" s="63"/>
      <c r="G348" s="63"/>
      <c r="H348" s="63"/>
      <c r="I348" s="63"/>
      <c r="J348" s="63">
        <f>SUM(J324:J347)</f>
        <v>21.84</v>
      </c>
      <c r="K348" s="17">
        <f>SUM(K324:K347)</f>
        <v>2394.8</v>
      </c>
    </row>
    <row r="349" spans="1:11" ht="24" customHeight="1">
      <c r="A349" s="9">
        <v>325</v>
      </c>
      <c r="B349" s="34" t="s">
        <v>982</v>
      </c>
      <c r="C349" s="62">
        <v>2.2</v>
      </c>
      <c r="D349" s="62">
        <v>2.2</v>
      </c>
      <c r="E349" s="62"/>
      <c r="F349" s="62"/>
      <c r="G349" s="62"/>
      <c r="H349" s="62"/>
      <c r="I349" s="62"/>
      <c r="J349" s="62"/>
      <c r="K349" s="11">
        <f t="shared" si="10"/>
        <v>88</v>
      </c>
    </row>
    <row r="350" spans="1:11" ht="24" customHeight="1">
      <c r="A350" s="9">
        <v>326</v>
      </c>
      <c r="B350" s="34" t="s">
        <v>1788</v>
      </c>
      <c r="C350" s="11">
        <v>0.76</v>
      </c>
      <c r="D350" s="11"/>
      <c r="E350" s="62"/>
      <c r="F350" s="62"/>
      <c r="G350" s="62"/>
      <c r="H350" s="62"/>
      <c r="I350" s="62"/>
      <c r="J350" s="62">
        <v>0.76</v>
      </c>
      <c r="K350" s="11">
        <f t="shared" si="10"/>
        <v>30.4</v>
      </c>
    </row>
    <row r="351" spans="1:11" ht="24" customHeight="1">
      <c r="A351" s="9">
        <v>327</v>
      </c>
      <c r="B351" s="34" t="s">
        <v>2172</v>
      </c>
      <c r="C351" s="11">
        <v>2.74</v>
      </c>
      <c r="D351" s="11"/>
      <c r="E351" s="62"/>
      <c r="F351" s="62"/>
      <c r="G351" s="62"/>
      <c r="H351" s="62"/>
      <c r="I351" s="62"/>
      <c r="J351" s="62">
        <v>2.74</v>
      </c>
      <c r="K351" s="11">
        <f t="shared" si="10"/>
        <v>109.60000000000001</v>
      </c>
    </row>
    <row r="352" spans="1:11" ht="24" customHeight="1">
      <c r="A352" s="9">
        <v>328</v>
      </c>
      <c r="B352" s="34" t="s">
        <v>103</v>
      </c>
      <c r="C352" s="11">
        <v>2.13</v>
      </c>
      <c r="D352" s="11">
        <v>1.5</v>
      </c>
      <c r="E352" s="62"/>
      <c r="F352" s="62"/>
      <c r="G352" s="62"/>
      <c r="H352" s="62"/>
      <c r="I352" s="62"/>
      <c r="J352" s="62">
        <v>0.63</v>
      </c>
      <c r="K352" s="11">
        <f t="shared" si="10"/>
        <v>85.19999999999999</v>
      </c>
    </row>
    <row r="353" spans="1:11" ht="24" customHeight="1">
      <c r="A353" s="9">
        <v>329</v>
      </c>
      <c r="B353" s="34" t="s">
        <v>95</v>
      </c>
      <c r="C353" s="11">
        <v>4.76</v>
      </c>
      <c r="D353" s="11">
        <v>4</v>
      </c>
      <c r="E353" s="62"/>
      <c r="F353" s="62"/>
      <c r="G353" s="62"/>
      <c r="H353" s="62"/>
      <c r="I353" s="62"/>
      <c r="J353" s="62">
        <v>0.76</v>
      </c>
      <c r="K353" s="11">
        <f t="shared" si="10"/>
        <v>190.39999999999998</v>
      </c>
    </row>
    <row r="354" spans="1:11" ht="24" customHeight="1">
      <c r="A354" s="9">
        <v>330</v>
      </c>
      <c r="B354" s="34" t="s">
        <v>2180</v>
      </c>
      <c r="C354" s="11">
        <v>4.23</v>
      </c>
      <c r="D354" s="11"/>
      <c r="E354" s="62">
        <v>4.23</v>
      </c>
      <c r="F354" s="62"/>
      <c r="G354" s="62"/>
      <c r="H354" s="62"/>
      <c r="I354" s="62"/>
      <c r="J354" s="62"/>
      <c r="K354" s="11">
        <f t="shared" si="10"/>
        <v>169.20000000000002</v>
      </c>
    </row>
    <row r="355" spans="1:11" ht="24" customHeight="1">
      <c r="A355" s="9">
        <v>331</v>
      </c>
      <c r="B355" s="34" t="s">
        <v>101</v>
      </c>
      <c r="C355" s="11">
        <v>4.93</v>
      </c>
      <c r="D355" s="11">
        <v>4.93</v>
      </c>
      <c r="E355" s="62"/>
      <c r="F355" s="62"/>
      <c r="G355" s="62"/>
      <c r="H355" s="62"/>
      <c r="I355" s="62"/>
      <c r="J355" s="62"/>
      <c r="K355" s="11">
        <f t="shared" si="10"/>
        <v>197.2</v>
      </c>
    </row>
    <row r="356" spans="1:11" ht="24" customHeight="1">
      <c r="A356" s="9">
        <v>332</v>
      </c>
      <c r="B356" s="34" t="s">
        <v>2178</v>
      </c>
      <c r="C356" s="11">
        <v>2.71</v>
      </c>
      <c r="D356" s="11"/>
      <c r="E356" s="62"/>
      <c r="F356" s="62"/>
      <c r="G356" s="62"/>
      <c r="H356" s="62"/>
      <c r="I356" s="62"/>
      <c r="J356" s="62">
        <v>2.71</v>
      </c>
      <c r="K356" s="11">
        <f t="shared" si="10"/>
        <v>108.4</v>
      </c>
    </row>
    <row r="357" spans="1:11" ht="24" customHeight="1">
      <c r="A357" s="9">
        <v>333</v>
      </c>
      <c r="B357" s="34" t="s">
        <v>104</v>
      </c>
      <c r="C357" s="11">
        <v>2.81</v>
      </c>
      <c r="D357" s="11">
        <v>2.81</v>
      </c>
      <c r="E357" s="62"/>
      <c r="F357" s="62"/>
      <c r="G357" s="62"/>
      <c r="H357" s="62"/>
      <c r="I357" s="62"/>
      <c r="J357" s="62"/>
      <c r="K357" s="11">
        <f t="shared" si="10"/>
        <v>112.4</v>
      </c>
    </row>
    <row r="358" spans="1:11" ht="24" customHeight="1">
      <c r="A358" s="9">
        <v>334</v>
      </c>
      <c r="B358" s="34" t="s">
        <v>994</v>
      </c>
      <c r="C358" s="62">
        <v>4</v>
      </c>
      <c r="D358" s="62"/>
      <c r="E358" s="62"/>
      <c r="F358" s="62"/>
      <c r="G358" s="62"/>
      <c r="H358" s="62"/>
      <c r="I358" s="62"/>
      <c r="J358" s="62">
        <v>4</v>
      </c>
      <c r="K358" s="11">
        <f t="shared" si="10"/>
        <v>160</v>
      </c>
    </row>
    <row r="359" spans="1:11" ht="24" customHeight="1">
      <c r="A359" s="9">
        <v>335</v>
      </c>
      <c r="B359" s="34" t="s">
        <v>109</v>
      </c>
      <c r="C359" s="11">
        <v>1.64</v>
      </c>
      <c r="D359" s="11">
        <v>1.64</v>
      </c>
      <c r="E359" s="62"/>
      <c r="F359" s="62"/>
      <c r="G359" s="62"/>
      <c r="H359" s="62"/>
      <c r="I359" s="62"/>
      <c r="J359" s="62"/>
      <c r="K359" s="11">
        <f t="shared" si="10"/>
        <v>65.6</v>
      </c>
    </row>
    <row r="360" spans="1:11" ht="24" customHeight="1">
      <c r="A360" s="9">
        <v>336</v>
      </c>
      <c r="B360" s="34" t="s">
        <v>993</v>
      </c>
      <c r="C360" s="11">
        <v>4.17</v>
      </c>
      <c r="D360" s="11"/>
      <c r="E360" s="62">
        <v>4.17</v>
      </c>
      <c r="F360" s="62"/>
      <c r="G360" s="62"/>
      <c r="H360" s="62"/>
      <c r="I360" s="62"/>
      <c r="J360" s="62"/>
      <c r="K360" s="11">
        <f t="shared" si="10"/>
        <v>166.8</v>
      </c>
    </row>
    <row r="361" spans="1:11" ht="24" customHeight="1">
      <c r="A361" s="9">
        <v>337</v>
      </c>
      <c r="B361" s="34" t="s">
        <v>2171</v>
      </c>
      <c r="C361" s="11">
        <v>1.36</v>
      </c>
      <c r="D361" s="11"/>
      <c r="E361" s="62"/>
      <c r="F361" s="62"/>
      <c r="G361" s="62"/>
      <c r="H361" s="62"/>
      <c r="I361" s="62"/>
      <c r="J361" s="62">
        <v>1.36</v>
      </c>
      <c r="K361" s="11">
        <f t="shared" si="10"/>
        <v>54.400000000000006</v>
      </c>
    </row>
    <row r="362" spans="1:11" ht="24" customHeight="1">
      <c r="A362" s="9">
        <v>338</v>
      </c>
      <c r="B362" s="34" t="s">
        <v>2024</v>
      </c>
      <c r="C362" s="11">
        <v>2.33</v>
      </c>
      <c r="D362" s="11">
        <v>0.75</v>
      </c>
      <c r="E362" s="62">
        <v>1.58</v>
      </c>
      <c r="F362" s="62"/>
      <c r="G362" s="62"/>
      <c r="H362" s="62"/>
      <c r="I362" s="62"/>
      <c r="J362" s="62"/>
      <c r="K362" s="11">
        <f t="shared" si="10"/>
        <v>93.2</v>
      </c>
    </row>
    <row r="363" spans="1:11" ht="24" customHeight="1">
      <c r="A363" s="9">
        <v>339</v>
      </c>
      <c r="B363" s="26" t="s">
        <v>1785</v>
      </c>
      <c r="C363" s="11">
        <v>0.7</v>
      </c>
      <c r="D363" s="11"/>
      <c r="E363" s="62"/>
      <c r="F363" s="62"/>
      <c r="G363" s="62"/>
      <c r="H363" s="62"/>
      <c r="I363" s="62"/>
      <c r="J363" s="62">
        <v>0.7</v>
      </c>
      <c r="K363" s="11">
        <f t="shared" si="10"/>
        <v>28</v>
      </c>
    </row>
    <row r="364" spans="1:11" ht="24" customHeight="1">
      <c r="A364" s="9">
        <v>340</v>
      </c>
      <c r="B364" s="26" t="s">
        <v>1786</v>
      </c>
      <c r="C364" s="11">
        <v>0.5</v>
      </c>
      <c r="D364" s="11"/>
      <c r="E364" s="62"/>
      <c r="F364" s="62"/>
      <c r="G364" s="62"/>
      <c r="H364" s="62"/>
      <c r="I364" s="62"/>
      <c r="J364" s="62">
        <v>0.5</v>
      </c>
      <c r="K364" s="11">
        <f t="shared" si="10"/>
        <v>20</v>
      </c>
    </row>
    <row r="365" spans="1:11" ht="24" customHeight="1">
      <c r="A365" s="9">
        <v>341</v>
      </c>
      <c r="B365" s="34" t="s">
        <v>57</v>
      </c>
      <c r="C365" s="11">
        <v>3.6</v>
      </c>
      <c r="D365" s="11">
        <v>1.6</v>
      </c>
      <c r="E365" s="62"/>
      <c r="F365" s="62"/>
      <c r="G365" s="62"/>
      <c r="H365" s="62"/>
      <c r="I365" s="62"/>
      <c r="J365" s="62">
        <v>2</v>
      </c>
      <c r="K365" s="11">
        <f t="shared" si="10"/>
        <v>144</v>
      </c>
    </row>
    <row r="366" spans="1:11" ht="24" customHeight="1">
      <c r="A366" s="9">
        <v>342</v>
      </c>
      <c r="B366" s="34" t="s">
        <v>989</v>
      </c>
      <c r="C366" s="62">
        <v>5.66</v>
      </c>
      <c r="D366" s="62">
        <v>3.66</v>
      </c>
      <c r="E366" s="62"/>
      <c r="F366" s="62"/>
      <c r="G366" s="62"/>
      <c r="H366" s="62"/>
      <c r="I366" s="62"/>
      <c r="J366" s="62">
        <v>2</v>
      </c>
      <c r="K366" s="11">
        <f t="shared" si="10"/>
        <v>226.4</v>
      </c>
    </row>
    <row r="367" spans="1:11" ht="24" customHeight="1">
      <c r="A367" s="9">
        <v>343</v>
      </c>
      <c r="B367" s="34" t="s">
        <v>2168</v>
      </c>
      <c r="C367" s="62">
        <v>2.3</v>
      </c>
      <c r="D367" s="62"/>
      <c r="E367" s="62"/>
      <c r="F367" s="62"/>
      <c r="G367" s="62"/>
      <c r="H367" s="62"/>
      <c r="I367" s="62"/>
      <c r="J367" s="62">
        <v>2.3</v>
      </c>
      <c r="K367" s="11">
        <f t="shared" si="10"/>
        <v>92</v>
      </c>
    </row>
    <row r="368" spans="1:11" ht="24" customHeight="1">
      <c r="A368" s="9">
        <v>344</v>
      </c>
      <c r="B368" s="34" t="s">
        <v>2025</v>
      </c>
      <c r="C368" s="11">
        <v>4</v>
      </c>
      <c r="D368" s="11">
        <v>1.7</v>
      </c>
      <c r="E368" s="62"/>
      <c r="F368" s="62"/>
      <c r="G368" s="62"/>
      <c r="H368" s="62"/>
      <c r="I368" s="62"/>
      <c r="J368" s="62">
        <v>2.3</v>
      </c>
      <c r="K368" s="11">
        <f t="shared" si="10"/>
        <v>160</v>
      </c>
    </row>
    <row r="369" spans="1:11" ht="24" customHeight="1">
      <c r="A369" s="9">
        <v>345</v>
      </c>
      <c r="B369" s="34" t="s">
        <v>2175</v>
      </c>
      <c r="C369" s="11">
        <v>4.16</v>
      </c>
      <c r="D369" s="11">
        <v>4.16</v>
      </c>
      <c r="E369" s="62"/>
      <c r="F369" s="62"/>
      <c r="G369" s="62"/>
      <c r="H369" s="62"/>
      <c r="I369" s="62"/>
      <c r="J369" s="62"/>
      <c r="K369" s="11">
        <f t="shared" si="10"/>
        <v>166.4</v>
      </c>
    </row>
    <row r="370" spans="1:11" s="18" customFormat="1" ht="24" customHeight="1">
      <c r="A370" s="14"/>
      <c r="B370" s="15" t="s">
        <v>4269</v>
      </c>
      <c r="C370" s="39">
        <f>SUM(C349:C369)</f>
        <v>61.69</v>
      </c>
      <c r="D370" s="17">
        <f>SUM(D349:D369)</f>
        <v>28.95</v>
      </c>
      <c r="E370" s="17">
        <f>SUM(E349:E369)</f>
        <v>9.98</v>
      </c>
      <c r="F370" s="17"/>
      <c r="G370" s="17"/>
      <c r="H370" s="17"/>
      <c r="I370" s="17"/>
      <c r="J370" s="38">
        <f>SUM(J349:J369)</f>
        <v>22.759999999999998</v>
      </c>
      <c r="K370" s="17">
        <f>SUM(K349:K369)</f>
        <v>2467.6</v>
      </c>
    </row>
    <row r="371" spans="1:11" s="18" customFormat="1" ht="25.5" customHeight="1">
      <c r="A371" s="64"/>
      <c r="B371" s="14" t="s">
        <v>2293</v>
      </c>
      <c r="C371" s="66">
        <f>C298+C323+C348+C370</f>
        <v>260.45</v>
      </c>
      <c r="D371" s="66">
        <f aca="true" t="shared" si="11" ref="D371:K371">D298+D323+D348+D370</f>
        <v>114.78000000000002</v>
      </c>
      <c r="E371" s="66">
        <f t="shared" si="11"/>
        <v>61.599999999999994</v>
      </c>
      <c r="F371" s="66">
        <f t="shared" si="11"/>
        <v>0</v>
      </c>
      <c r="G371" s="66">
        <f t="shared" si="11"/>
        <v>0</v>
      </c>
      <c r="H371" s="66">
        <f t="shared" si="11"/>
        <v>0</v>
      </c>
      <c r="I371" s="66">
        <f t="shared" si="11"/>
        <v>0</v>
      </c>
      <c r="J371" s="66">
        <f t="shared" si="11"/>
        <v>84.07</v>
      </c>
      <c r="K371" s="66">
        <f t="shared" si="11"/>
        <v>10418.000000000002</v>
      </c>
    </row>
    <row r="372" spans="1:11" ht="23.25" customHeight="1">
      <c r="A372" s="9"/>
      <c r="B372" s="65" t="s">
        <v>2758</v>
      </c>
      <c r="C372" s="37"/>
      <c r="D372" s="11"/>
      <c r="E372" s="11"/>
      <c r="F372" s="11"/>
      <c r="G372" s="11"/>
      <c r="H372" s="11"/>
      <c r="I372" s="11"/>
      <c r="J372" s="36"/>
      <c r="K372" s="17"/>
    </row>
    <row r="373" spans="1:11" ht="21" customHeight="1">
      <c r="A373" s="9">
        <v>346</v>
      </c>
      <c r="B373" s="34" t="s">
        <v>1033</v>
      </c>
      <c r="C373" s="11">
        <v>1.9</v>
      </c>
      <c r="D373" s="11">
        <v>1.9</v>
      </c>
      <c r="E373" s="62"/>
      <c r="F373" s="62"/>
      <c r="G373" s="62"/>
      <c r="H373" s="62"/>
      <c r="I373" s="62"/>
      <c r="J373" s="62"/>
      <c r="K373" s="11">
        <f aca="true" t="shared" si="12" ref="K373:K426">C373*40</f>
        <v>76</v>
      </c>
    </row>
    <row r="374" spans="1:11" ht="21" customHeight="1">
      <c r="A374" s="9">
        <v>347</v>
      </c>
      <c r="B374" s="34" t="s">
        <v>4120</v>
      </c>
      <c r="C374" s="11">
        <v>3.61</v>
      </c>
      <c r="D374" s="11">
        <v>3</v>
      </c>
      <c r="E374" s="62"/>
      <c r="F374" s="62"/>
      <c r="G374" s="62"/>
      <c r="H374" s="62"/>
      <c r="I374" s="62"/>
      <c r="J374" s="62">
        <v>0.61</v>
      </c>
      <c r="K374" s="11">
        <f t="shared" si="12"/>
        <v>144.4</v>
      </c>
    </row>
    <row r="375" spans="1:11" ht="21" customHeight="1">
      <c r="A375" s="9">
        <v>348</v>
      </c>
      <c r="B375" s="34" t="s">
        <v>362</v>
      </c>
      <c r="C375" s="11">
        <v>1.19</v>
      </c>
      <c r="D375" s="11">
        <v>1.19</v>
      </c>
      <c r="E375" s="62"/>
      <c r="F375" s="62"/>
      <c r="G375" s="62"/>
      <c r="H375" s="62"/>
      <c r="I375" s="62"/>
      <c r="J375" s="62"/>
      <c r="K375" s="11">
        <f t="shared" si="12"/>
        <v>47.599999999999994</v>
      </c>
    </row>
    <row r="376" spans="1:11" s="18" customFormat="1" ht="21" customHeight="1">
      <c r="A376" s="9">
        <v>349</v>
      </c>
      <c r="B376" s="34" t="s">
        <v>1038</v>
      </c>
      <c r="C376" s="11">
        <v>2.77</v>
      </c>
      <c r="D376" s="11">
        <v>2.77</v>
      </c>
      <c r="E376" s="62"/>
      <c r="F376" s="62"/>
      <c r="G376" s="62"/>
      <c r="H376" s="62"/>
      <c r="I376" s="62"/>
      <c r="J376" s="62"/>
      <c r="K376" s="11">
        <f t="shared" si="12"/>
        <v>110.8</v>
      </c>
    </row>
    <row r="377" spans="1:11" ht="21" customHeight="1">
      <c r="A377" s="9">
        <v>350</v>
      </c>
      <c r="B377" s="34" t="s">
        <v>1809</v>
      </c>
      <c r="C377" s="11">
        <v>2.91</v>
      </c>
      <c r="D377" s="11">
        <v>2.91</v>
      </c>
      <c r="E377" s="62"/>
      <c r="F377" s="62"/>
      <c r="G377" s="62"/>
      <c r="H377" s="62"/>
      <c r="I377" s="62"/>
      <c r="J377" s="62"/>
      <c r="K377" s="11">
        <f t="shared" si="12"/>
        <v>116.4</v>
      </c>
    </row>
    <row r="378" spans="1:11" ht="21" customHeight="1">
      <c r="A378" s="9">
        <v>351</v>
      </c>
      <c r="B378" s="34" t="s">
        <v>1808</v>
      </c>
      <c r="C378" s="11">
        <v>3.85</v>
      </c>
      <c r="D378" s="11">
        <v>0.68</v>
      </c>
      <c r="E378" s="62"/>
      <c r="F378" s="62"/>
      <c r="G378" s="62"/>
      <c r="H378" s="62"/>
      <c r="I378" s="62"/>
      <c r="J378" s="62">
        <v>3.17</v>
      </c>
      <c r="K378" s="11">
        <f t="shared" si="12"/>
        <v>154</v>
      </c>
    </row>
    <row r="379" spans="1:11" ht="21" customHeight="1">
      <c r="A379" s="9">
        <v>352</v>
      </c>
      <c r="B379" s="34" t="s">
        <v>374</v>
      </c>
      <c r="C379" s="11">
        <v>4</v>
      </c>
      <c r="D379" s="11">
        <v>4</v>
      </c>
      <c r="E379" s="62"/>
      <c r="F379" s="62"/>
      <c r="G379" s="62"/>
      <c r="H379" s="62"/>
      <c r="I379" s="62"/>
      <c r="J379" s="62"/>
      <c r="K379" s="11">
        <f t="shared" si="12"/>
        <v>160</v>
      </c>
    </row>
    <row r="380" spans="1:11" ht="21" customHeight="1">
      <c r="A380" s="9">
        <v>353</v>
      </c>
      <c r="B380" s="34" t="s">
        <v>1048</v>
      </c>
      <c r="C380" s="11">
        <v>5.13</v>
      </c>
      <c r="D380" s="11">
        <v>5.13</v>
      </c>
      <c r="E380" s="62"/>
      <c r="F380" s="62"/>
      <c r="G380" s="62"/>
      <c r="H380" s="62"/>
      <c r="I380" s="62"/>
      <c r="J380" s="62"/>
      <c r="K380" s="11">
        <f t="shared" si="12"/>
        <v>205.2</v>
      </c>
    </row>
    <row r="381" spans="1:11" ht="21" customHeight="1">
      <c r="A381" s="9">
        <v>354</v>
      </c>
      <c r="B381" s="34" t="s">
        <v>4119</v>
      </c>
      <c r="C381" s="11">
        <v>0.55</v>
      </c>
      <c r="D381" s="11">
        <v>0.55</v>
      </c>
      <c r="E381" s="62"/>
      <c r="F381" s="62"/>
      <c r="G381" s="62"/>
      <c r="H381" s="62"/>
      <c r="I381" s="62"/>
      <c r="J381" s="62"/>
      <c r="K381" s="11">
        <f t="shared" si="12"/>
        <v>22</v>
      </c>
    </row>
    <row r="382" spans="1:11" ht="21" customHeight="1">
      <c r="A382" s="9">
        <v>355</v>
      </c>
      <c r="B382" s="34" t="s">
        <v>1052</v>
      </c>
      <c r="C382" s="11">
        <v>12.5</v>
      </c>
      <c r="D382" s="11">
        <v>10</v>
      </c>
      <c r="E382" s="62"/>
      <c r="F382" s="62"/>
      <c r="G382" s="62"/>
      <c r="H382" s="62"/>
      <c r="I382" s="62"/>
      <c r="J382" s="62">
        <v>2.5</v>
      </c>
      <c r="K382" s="11">
        <f t="shared" si="12"/>
        <v>500</v>
      </c>
    </row>
    <row r="383" spans="1:11" ht="21" customHeight="1">
      <c r="A383" s="9">
        <v>356</v>
      </c>
      <c r="B383" s="34" t="s">
        <v>211</v>
      </c>
      <c r="C383" s="11">
        <v>5.68</v>
      </c>
      <c r="D383" s="11">
        <v>5.68</v>
      </c>
      <c r="E383" s="62"/>
      <c r="F383" s="62"/>
      <c r="G383" s="62"/>
      <c r="H383" s="62"/>
      <c r="I383" s="62"/>
      <c r="J383" s="62"/>
      <c r="K383" s="11">
        <f t="shared" si="12"/>
        <v>227.2</v>
      </c>
    </row>
    <row r="384" spans="1:11" ht="21" customHeight="1">
      <c r="A384" s="9">
        <v>357</v>
      </c>
      <c r="B384" s="34" t="s">
        <v>377</v>
      </c>
      <c r="C384" s="11">
        <v>2.62</v>
      </c>
      <c r="D384" s="11">
        <v>2.62</v>
      </c>
      <c r="E384" s="62"/>
      <c r="F384" s="62"/>
      <c r="G384" s="62"/>
      <c r="H384" s="62"/>
      <c r="I384" s="62"/>
      <c r="J384" s="62"/>
      <c r="K384" s="11">
        <f t="shared" si="12"/>
        <v>104.80000000000001</v>
      </c>
    </row>
    <row r="385" spans="1:11" ht="21" customHeight="1">
      <c r="A385" s="9">
        <v>358</v>
      </c>
      <c r="B385" s="34" t="s">
        <v>2684</v>
      </c>
      <c r="C385" s="11">
        <v>3.68</v>
      </c>
      <c r="D385" s="11">
        <v>3.68</v>
      </c>
      <c r="E385" s="62"/>
      <c r="F385" s="62"/>
      <c r="G385" s="62"/>
      <c r="H385" s="62"/>
      <c r="I385" s="62"/>
      <c r="J385" s="62"/>
      <c r="K385" s="11">
        <f t="shared" si="12"/>
        <v>147.20000000000002</v>
      </c>
    </row>
    <row r="386" spans="1:11" ht="21" customHeight="1">
      <c r="A386" s="9">
        <v>359</v>
      </c>
      <c r="B386" s="34" t="s">
        <v>2061</v>
      </c>
      <c r="C386" s="11">
        <v>3.3</v>
      </c>
      <c r="D386" s="11">
        <v>0.68</v>
      </c>
      <c r="E386" s="62"/>
      <c r="F386" s="62"/>
      <c r="G386" s="62"/>
      <c r="H386" s="62"/>
      <c r="I386" s="62"/>
      <c r="J386" s="62">
        <v>2.62</v>
      </c>
      <c r="K386" s="11">
        <f t="shared" si="12"/>
        <v>132</v>
      </c>
    </row>
    <row r="387" spans="1:11" ht="21" customHeight="1">
      <c r="A387" s="9">
        <v>360</v>
      </c>
      <c r="B387" s="34" t="s">
        <v>1806</v>
      </c>
      <c r="C387" s="11">
        <v>1.68</v>
      </c>
      <c r="D387" s="11">
        <v>1.68</v>
      </c>
      <c r="E387" s="62"/>
      <c r="F387" s="62"/>
      <c r="G387" s="62"/>
      <c r="H387" s="62"/>
      <c r="I387" s="62"/>
      <c r="J387" s="62"/>
      <c r="K387" s="11">
        <f t="shared" si="12"/>
        <v>67.2</v>
      </c>
    </row>
    <row r="388" spans="1:11" ht="21" customHeight="1">
      <c r="A388" s="9">
        <v>361</v>
      </c>
      <c r="B388" s="34" t="s">
        <v>1807</v>
      </c>
      <c r="C388" s="11">
        <v>3.32</v>
      </c>
      <c r="D388" s="11">
        <v>3.32</v>
      </c>
      <c r="E388" s="62"/>
      <c r="F388" s="62"/>
      <c r="G388" s="62"/>
      <c r="H388" s="62"/>
      <c r="I388" s="62"/>
      <c r="J388" s="62"/>
      <c r="K388" s="11">
        <f t="shared" si="12"/>
        <v>132.79999999999998</v>
      </c>
    </row>
    <row r="389" spans="1:11" ht="21" customHeight="1">
      <c r="A389" s="9">
        <v>362</v>
      </c>
      <c r="B389" s="34" t="s">
        <v>1040</v>
      </c>
      <c r="C389" s="11">
        <v>2.45</v>
      </c>
      <c r="D389" s="11">
        <v>1.45</v>
      </c>
      <c r="E389" s="62"/>
      <c r="F389" s="62"/>
      <c r="G389" s="62"/>
      <c r="H389" s="62"/>
      <c r="I389" s="62"/>
      <c r="J389" s="62">
        <v>1</v>
      </c>
      <c r="K389" s="11">
        <f t="shared" si="12"/>
        <v>98</v>
      </c>
    </row>
    <row r="390" spans="1:11" ht="21" customHeight="1">
      <c r="A390" s="9">
        <v>363</v>
      </c>
      <c r="B390" s="34" t="s">
        <v>2686</v>
      </c>
      <c r="C390" s="11">
        <v>4.03</v>
      </c>
      <c r="D390" s="11">
        <v>3</v>
      </c>
      <c r="E390" s="62"/>
      <c r="F390" s="62"/>
      <c r="G390" s="62"/>
      <c r="H390" s="62"/>
      <c r="I390" s="62"/>
      <c r="J390" s="62">
        <v>1.03</v>
      </c>
      <c r="K390" s="11">
        <f t="shared" si="12"/>
        <v>161.20000000000002</v>
      </c>
    </row>
    <row r="391" spans="1:11" ht="21" customHeight="1">
      <c r="A391" s="9">
        <v>364</v>
      </c>
      <c r="B391" s="34" t="s">
        <v>2685</v>
      </c>
      <c r="C391" s="11">
        <v>4.56</v>
      </c>
      <c r="D391" s="11">
        <v>3.5</v>
      </c>
      <c r="E391" s="62"/>
      <c r="F391" s="62"/>
      <c r="G391" s="62"/>
      <c r="H391" s="62"/>
      <c r="I391" s="62"/>
      <c r="J391" s="62">
        <v>1.06</v>
      </c>
      <c r="K391" s="11">
        <f t="shared" si="12"/>
        <v>182.39999999999998</v>
      </c>
    </row>
    <row r="392" spans="1:11" ht="21" customHeight="1">
      <c r="A392" s="9">
        <v>365</v>
      </c>
      <c r="B392" s="34" t="s">
        <v>1801</v>
      </c>
      <c r="C392" s="11">
        <v>0.41</v>
      </c>
      <c r="D392" s="11">
        <v>0.41</v>
      </c>
      <c r="E392" s="62"/>
      <c r="F392" s="62"/>
      <c r="G392" s="62"/>
      <c r="H392" s="62"/>
      <c r="I392" s="62"/>
      <c r="J392" s="62"/>
      <c r="K392" s="11">
        <f t="shared" si="12"/>
        <v>16.4</v>
      </c>
    </row>
    <row r="393" spans="1:11" ht="21" customHeight="1">
      <c r="A393" s="9">
        <v>366</v>
      </c>
      <c r="B393" s="34" t="s">
        <v>1802</v>
      </c>
      <c r="C393" s="11">
        <v>1.09</v>
      </c>
      <c r="D393" s="11">
        <v>0.5</v>
      </c>
      <c r="E393" s="62"/>
      <c r="F393" s="62"/>
      <c r="G393" s="62"/>
      <c r="H393" s="62"/>
      <c r="I393" s="62"/>
      <c r="J393" s="62">
        <v>0.59</v>
      </c>
      <c r="K393" s="11">
        <f t="shared" si="12"/>
        <v>43.6</v>
      </c>
    </row>
    <row r="394" spans="1:11" ht="21" customHeight="1">
      <c r="A394" s="9">
        <v>367</v>
      </c>
      <c r="B394" s="34" t="s">
        <v>4114</v>
      </c>
      <c r="C394" s="11">
        <v>1.96</v>
      </c>
      <c r="D394" s="11">
        <v>1.8</v>
      </c>
      <c r="E394" s="62"/>
      <c r="F394" s="62"/>
      <c r="G394" s="62"/>
      <c r="H394" s="62"/>
      <c r="I394" s="62"/>
      <c r="J394" s="62">
        <v>0.16</v>
      </c>
      <c r="K394" s="11">
        <f t="shared" si="12"/>
        <v>78.4</v>
      </c>
    </row>
    <row r="395" spans="1:11" ht="21" customHeight="1">
      <c r="A395" s="9">
        <v>368</v>
      </c>
      <c r="B395" s="34" t="s">
        <v>2692</v>
      </c>
      <c r="C395" s="11">
        <v>1.52</v>
      </c>
      <c r="D395" s="11">
        <v>0.52</v>
      </c>
      <c r="E395" s="62"/>
      <c r="F395" s="62"/>
      <c r="G395" s="62"/>
      <c r="H395" s="62"/>
      <c r="I395" s="62"/>
      <c r="J395" s="62">
        <v>1</v>
      </c>
      <c r="K395" s="11">
        <f t="shared" si="12"/>
        <v>60.8</v>
      </c>
    </row>
    <row r="396" spans="1:11" ht="21" customHeight="1">
      <c r="A396" s="9">
        <v>369</v>
      </c>
      <c r="B396" s="34" t="s">
        <v>1800</v>
      </c>
      <c r="C396" s="11">
        <v>3.4</v>
      </c>
      <c r="D396" s="11">
        <v>3.4</v>
      </c>
      <c r="E396" s="62"/>
      <c r="F396" s="62"/>
      <c r="G396" s="62"/>
      <c r="H396" s="62"/>
      <c r="I396" s="62"/>
      <c r="J396" s="62"/>
      <c r="K396" s="11">
        <f t="shared" si="12"/>
        <v>136</v>
      </c>
    </row>
    <row r="397" spans="1:11" s="18" customFormat="1" ht="21" customHeight="1">
      <c r="A397" s="14"/>
      <c r="B397" s="15" t="s">
        <v>4269</v>
      </c>
      <c r="C397" s="17">
        <f>SUM(C373:C396)</f>
        <v>78.10999999999999</v>
      </c>
      <c r="D397" s="17">
        <f>SUM(D373:D396)</f>
        <v>64.36999999999999</v>
      </c>
      <c r="E397" s="63"/>
      <c r="F397" s="63"/>
      <c r="G397" s="63"/>
      <c r="H397" s="63"/>
      <c r="I397" s="63"/>
      <c r="J397" s="63">
        <f>SUM(J373:J396)</f>
        <v>13.739999999999998</v>
      </c>
      <c r="K397" s="17">
        <f>SUM(K373:K396)</f>
        <v>3124.4000000000005</v>
      </c>
    </row>
    <row r="398" spans="1:11" ht="21" customHeight="1">
      <c r="A398" s="9">
        <v>370</v>
      </c>
      <c r="B398" s="34" t="s">
        <v>2679</v>
      </c>
      <c r="C398" s="11">
        <v>1.89</v>
      </c>
      <c r="D398" s="11">
        <v>1.89</v>
      </c>
      <c r="E398" s="62"/>
      <c r="F398" s="62"/>
      <c r="G398" s="62"/>
      <c r="H398" s="62"/>
      <c r="I398" s="62"/>
      <c r="J398" s="62"/>
      <c r="K398" s="11">
        <f t="shared" si="12"/>
        <v>75.6</v>
      </c>
    </row>
    <row r="399" spans="1:11" ht="21" customHeight="1">
      <c r="A399" s="9">
        <v>371</v>
      </c>
      <c r="B399" s="34" t="s">
        <v>4115</v>
      </c>
      <c r="C399" s="11">
        <v>0.64</v>
      </c>
      <c r="D399" s="11">
        <v>0.14</v>
      </c>
      <c r="E399" s="62"/>
      <c r="F399" s="62"/>
      <c r="G399" s="62"/>
      <c r="H399" s="62"/>
      <c r="I399" s="62"/>
      <c r="J399" s="62">
        <v>0.5</v>
      </c>
      <c r="K399" s="11">
        <f t="shared" si="12"/>
        <v>25.6</v>
      </c>
    </row>
    <row r="400" spans="1:11" ht="21" customHeight="1">
      <c r="A400" s="9">
        <v>372</v>
      </c>
      <c r="B400" s="34" t="s">
        <v>1053</v>
      </c>
      <c r="C400" s="11">
        <v>3.58</v>
      </c>
      <c r="D400" s="11">
        <v>3.58</v>
      </c>
      <c r="E400" s="62"/>
      <c r="F400" s="62"/>
      <c r="G400" s="62"/>
      <c r="H400" s="62"/>
      <c r="I400" s="62"/>
      <c r="J400" s="62"/>
      <c r="K400" s="11">
        <f t="shared" si="12"/>
        <v>143.2</v>
      </c>
    </row>
    <row r="401" spans="1:11" ht="21" customHeight="1">
      <c r="A401" s="9">
        <v>373</v>
      </c>
      <c r="B401" s="34" t="s">
        <v>1054</v>
      </c>
      <c r="C401" s="11">
        <v>3.69</v>
      </c>
      <c r="D401" s="11">
        <v>1.5</v>
      </c>
      <c r="E401" s="62"/>
      <c r="F401" s="62"/>
      <c r="G401" s="62"/>
      <c r="H401" s="62"/>
      <c r="I401" s="62"/>
      <c r="J401" s="62">
        <v>2.19</v>
      </c>
      <c r="K401" s="11">
        <f t="shared" si="12"/>
        <v>147.6</v>
      </c>
    </row>
    <row r="402" spans="1:11" ht="21" customHeight="1">
      <c r="A402" s="9">
        <v>374</v>
      </c>
      <c r="B402" s="34" t="s">
        <v>1034</v>
      </c>
      <c r="C402" s="11">
        <v>4.63</v>
      </c>
      <c r="D402" s="11">
        <v>3.2</v>
      </c>
      <c r="E402" s="62"/>
      <c r="F402" s="62"/>
      <c r="G402" s="62"/>
      <c r="H402" s="62"/>
      <c r="I402" s="62"/>
      <c r="J402" s="62">
        <v>1.43</v>
      </c>
      <c r="K402" s="11">
        <f t="shared" si="12"/>
        <v>185.2</v>
      </c>
    </row>
    <row r="403" spans="1:11" ht="21" customHeight="1">
      <c r="A403" s="9">
        <v>375</v>
      </c>
      <c r="B403" s="34" t="s">
        <v>1035</v>
      </c>
      <c r="C403" s="11">
        <v>0.84</v>
      </c>
      <c r="D403" s="11">
        <v>0.84</v>
      </c>
      <c r="E403" s="62"/>
      <c r="F403" s="62"/>
      <c r="G403" s="62"/>
      <c r="H403" s="62"/>
      <c r="I403" s="62"/>
      <c r="J403" s="62"/>
      <c r="K403" s="11">
        <f t="shared" si="12"/>
        <v>33.6</v>
      </c>
    </row>
    <row r="404" spans="1:11" ht="21" customHeight="1">
      <c r="A404" s="9">
        <v>376</v>
      </c>
      <c r="B404" s="34" t="s">
        <v>1039</v>
      </c>
      <c r="C404" s="11">
        <v>0.68</v>
      </c>
      <c r="D404" s="11">
        <v>0.68</v>
      </c>
      <c r="E404" s="62"/>
      <c r="F404" s="62"/>
      <c r="G404" s="62"/>
      <c r="H404" s="62"/>
      <c r="I404" s="62"/>
      <c r="J404" s="62"/>
      <c r="K404" s="11">
        <f t="shared" si="12"/>
        <v>27.200000000000003</v>
      </c>
    </row>
    <row r="405" spans="1:11" ht="21" customHeight="1">
      <c r="A405" s="9">
        <v>377</v>
      </c>
      <c r="B405" s="34" t="s">
        <v>2691</v>
      </c>
      <c r="C405" s="11">
        <v>4.73</v>
      </c>
      <c r="D405" s="11">
        <v>4.43</v>
      </c>
      <c r="E405" s="62"/>
      <c r="F405" s="62"/>
      <c r="G405" s="62"/>
      <c r="H405" s="62"/>
      <c r="I405" s="62"/>
      <c r="J405" s="62">
        <v>0.3</v>
      </c>
      <c r="K405" s="11">
        <f t="shared" si="12"/>
        <v>189.20000000000002</v>
      </c>
    </row>
    <row r="406" spans="1:11" ht="21" customHeight="1">
      <c r="A406" s="9">
        <v>378</v>
      </c>
      <c r="B406" s="34" t="s">
        <v>4122</v>
      </c>
      <c r="C406" s="11">
        <v>1.47</v>
      </c>
      <c r="D406" s="11">
        <v>1.47</v>
      </c>
      <c r="E406" s="62"/>
      <c r="F406" s="62"/>
      <c r="G406" s="62"/>
      <c r="H406" s="62"/>
      <c r="I406" s="62"/>
      <c r="J406" s="62"/>
      <c r="K406" s="11">
        <f t="shared" si="12"/>
        <v>58.8</v>
      </c>
    </row>
    <row r="407" spans="1:11" ht="21" customHeight="1">
      <c r="A407" s="9">
        <v>379</v>
      </c>
      <c r="B407" s="34" t="s">
        <v>1028</v>
      </c>
      <c r="C407" s="11">
        <v>2.97</v>
      </c>
      <c r="D407" s="11">
        <v>2.97</v>
      </c>
      <c r="E407" s="62"/>
      <c r="F407" s="62"/>
      <c r="G407" s="62"/>
      <c r="H407" s="62"/>
      <c r="I407" s="62"/>
      <c r="J407" s="62"/>
      <c r="K407" s="11">
        <f t="shared" si="12"/>
        <v>118.80000000000001</v>
      </c>
    </row>
    <row r="408" spans="1:11" ht="21" customHeight="1">
      <c r="A408" s="9">
        <v>380</v>
      </c>
      <c r="B408" s="34" t="s">
        <v>376</v>
      </c>
      <c r="C408" s="11">
        <v>4.4</v>
      </c>
      <c r="D408" s="11">
        <v>4.4</v>
      </c>
      <c r="E408" s="62"/>
      <c r="F408" s="62"/>
      <c r="G408" s="62"/>
      <c r="H408" s="62"/>
      <c r="I408" s="62"/>
      <c r="J408" s="62"/>
      <c r="K408" s="11">
        <f t="shared" si="12"/>
        <v>176</v>
      </c>
    </row>
    <row r="409" spans="1:11" ht="21" customHeight="1">
      <c r="A409" s="9">
        <v>381</v>
      </c>
      <c r="B409" s="34" t="s">
        <v>375</v>
      </c>
      <c r="C409" s="11">
        <v>6.54</v>
      </c>
      <c r="D409" s="11">
        <v>6.54</v>
      </c>
      <c r="E409" s="62"/>
      <c r="F409" s="62"/>
      <c r="G409" s="62"/>
      <c r="H409" s="62"/>
      <c r="I409" s="62"/>
      <c r="J409" s="62"/>
      <c r="K409" s="11">
        <f t="shared" si="12"/>
        <v>261.6</v>
      </c>
    </row>
    <row r="410" spans="1:11" ht="21" customHeight="1">
      <c r="A410" s="9">
        <v>382</v>
      </c>
      <c r="B410" s="34" t="s">
        <v>370</v>
      </c>
      <c r="C410" s="11">
        <v>0.55</v>
      </c>
      <c r="D410" s="62">
        <v>0.55</v>
      </c>
      <c r="E410" s="62"/>
      <c r="F410" s="62"/>
      <c r="G410" s="62"/>
      <c r="H410" s="62"/>
      <c r="I410" s="62"/>
      <c r="J410" s="62"/>
      <c r="K410" s="11">
        <f t="shared" si="12"/>
        <v>22</v>
      </c>
    </row>
    <row r="411" spans="1:11" ht="21" customHeight="1">
      <c r="A411" s="9">
        <v>383</v>
      </c>
      <c r="B411" s="34" t="s">
        <v>369</v>
      </c>
      <c r="C411" s="11">
        <v>2.05</v>
      </c>
      <c r="D411" s="11">
        <v>0.55</v>
      </c>
      <c r="E411" s="62"/>
      <c r="F411" s="62"/>
      <c r="G411" s="62"/>
      <c r="H411" s="62"/>
      <c r="I411" s="62"/>
      <c r="J411" s="62">
        <v>1.5</v>
      </c>
      <c r="K411" s="11">
        <f t="shared" si="12"/>
        <v>82</v>
      </c>
    </row>
    <row r="412" spans="1:11" ht="21" customHeight="1">
      <c r="A412" s="9">
        <v>384</v>
      </c>
      <c r="B412" s="34" t="s">
        <v>367</v>
      </c>
      <c r="C412" s="11">
        <v>0.14</v>
      </c>
      <c r="D412" s="62">
        <v>0.14</v>
      </c>
      <c r="E412" s="62"/>
      <c r="F412" s="62"/>
      <c r="G412" s="62"/>
      <c r="H412" s="62"/>
      <c r="I412" s="62"/>
      <c r="J412" s="62"/>
      <c r="K412" s="11">
        <f t="shared" si="12"/>
        <v>5.6000000000000005</v>
      </c>
    </row>
    <row r="413" spans="1:11" ht="21" customHeight="1">
      <c r="A413" s="9">
        <v>385</v>
      </c>
      <c r="B413" s="34" t="s">
        <v>368</v>
      </c>
      <c r="C413" s="11">
        <v>1.18</v>
      </c>
      <c r="D413" s="11">
        <v>1.18</v>
      </c>
      <c r="E413" s="62"/>
      <c r="F413" s="62"/>
      <c r="G413" s="62"/>
      <c r="H413" s="62"/>
      <c r="I413" s="62"/>
      <c r="J413" s="62"/>
      <c r="K413" s="11">
        <f t="shared" si="12"/>
        <v>47.199999999999996</v>
      </c>
    </row>
    <row r="414" spans="1:11" s="18" customFormat="1" ht="21" customHeight="1">
      <c r="A414" s="9">
        <v>386</v>
      </c>
      <c r="B414" s="34" t="s">
        <v>1042</v>
      </c>
      <c r="C414" s="11">
        <v>1.08</v>
      </c>
      <c r="D414" s="11">
        <v>1.08</v>
      </c>
      <c r="E414" s="62"/>
      <c r="F414" s="62"/>
      <c r="G414" s="62"/>
      <c r="H414" s="62"/>
      <c r="I414" s="62"/>
      <c r="J414" s="62"/>
      <c r="K414" s="11">
        <f t="shared" si="12"/>
        <v>43.2</v>
      </c>
    </row>
    <row r="415" spans="1:11" ht="21" customHeight="1">
      <c r="A415" s="9">
        <v>387</v>
      </c>
      <c r="B415" s="34" t="s">
        <v>1027</v>
      </c>
      <c r="C415" s="11">
        <v>3</v>
      </c>
      <c r="D415" s="11">
        <v>3</v>
      </c>
      <c r="E415" s="62"/>
      <c r="F415" s="62"/>
      <c r="G415" s="62"/>
      <c r="H415" s="62"/>
      <c r="I415" s="62"/>
      <c r="J415" s="62"/>
      <c r="K415" s="11">
        <f t="shared" si="12"/>
        <v>120</v>
      </c>
    </row>
    <row r="416" spans="1:11" ht="21" customHeight="1">
      <c r="A416" s="9">
        <v>388</v>
      </c>
      <c r="B416" s="34" t="s">
        <v>2294</v>
      </c>
      <c r="C416" s="11">
        <v>3.44</v>
      </c>
      <c r="D416" s="11">
        <v>2.63</v>
      </c>
      <c r="E416" s="62"/>
      <c r="F416" s="62"/>
      <c r="G416" s="62"/>
      <c r="H416" s="62">
        <v>0.4</v>
      </c>
      <c r="I416" s="62"/>
      <c r="J416" s="62">
        <v>0.41</v>
      </c>
      <c r="K416" s="11">
        <f t="shared" si="12"/>
        <v>137.6</v>
      </c>
    </row>
    <row r="417" spans="1:11" ht="21" customHeight="1">
      <c r="A417" s="9">
        <v>389</v>
      </c>
      <c r="B417" s="34" t="s">
        <v>949</v>
      </c>
      <c r="C417" s="11">
        <v>4</v>
      </c>
      <c r="D417" s="11">
        <v>4</v>
      </c>
      <c r="E417" s="62"/>
      <c r="F417" s="62"/>
      <c r="G417" s="62"/>
      <c r="H417" s="62"/>
      <c r="I417" s="62"/>
      <c r="J417" s="62"/>
      <c r="K417" s="11">
        <f t="shared" si="12"/>
        <v>160</v>
      </c>
    </row>
    <row r="418" spans="1:11" ht="21" customHeight="1">
      <c r="A418" s="9">
        <v>390</v>
      </c>
      <c r="B418" s="34" t="s">
        <v>366</v>
      </c>
      <c r="C418" s="11">
        <v>3.61</v>
      </c>
      <c r="D418" s="11">
        <v>0.55</v>
      </c>
      <c r="E418" s="62"/>
      <c r="F418" s="62"/>
      <c r="G418" s="62"/>
      <c r="H418" s="62"/>
      <c r="I418" s="62"/>
      <c r="J418" s="62">
        <v>3.06</v>
      </c>
      <c r="K418" s="11">
        <f t="shared" si="12"/>
        <v>144.4</v>
      </c>
    </row>
    <row r="419" spans="1:11" ht="21" customHeight="1">
      <c r="A419" s="9">
        <v>391</v>
      </c>
      <c r="B419" s="34" t="s">
        <v>2689</v>
      </c>
      <c r="C419" s="11">
        <v>4.58</v>
      </c>
      <c r="D419" s="11">
        <v>1</v>
      </c>
      <c r="E419" s="62"/>
      <c r="F419" s="62"/>
      <c r="G419" s="62"/>
      <c r="H419" s="62"/>
      <c r="I419" s="62"/>
      <c r="J419" s="62">
        <v>3.58</v>
      </c>
      <c r="K419" s="11">
        <f t="shared" si="12"/>
        <v>183.2</v>
      </c>
    </row>
    <row r="420" spans="1:11" ht="21" customHeight="1">
      <c r="A420" s="9">
        <v>392</v>
      </c>
      <c r="B420" s="34" t="s">
        <v>1036</v>
      </c>
      <c r="C420" s="11">
        <v>1.37</v>
      </c>
      <c r="D420" s="11"/>
      <c r="E420" s="62"/>
      <c r="F420" s="62"/>
      <c r="G420" s="62"/>
      <c r="H420" s="62"/>
      <c r="I420" s="62"/>
      <c r="J420" s="62">
        <v>1.37</v>
      </c>
      <c r="K420" s="11">
        <f t="shared" si="12"/>
        <v>54.800000000000004</v>
      </c>
    </row>
    <row r="421" spans="1:11" ht="21" customHeight="1">
      <c r="A421" s="9">
        <v>393</v>
      </c>
      <c r="B421" s="34" t="s">
        <v>2680</v>
      </c>
      <c r="C421" s="11">
        <v>0.83</v>
      </c>
      <c r="D421" s="11">
        <v>0.83</v>
      </c>
      <c r="E421" s="62"/>
      <c r="F421" s="62"/>
      <c r="G421" s="62"/>
      <c r="H421" s="62"/>
      <c r="I421" s="62"/>
      <c r="J421" s="62"/>
      <c r="K421" s="11">
        <f t="shared" si="12"/>
        <v>33.199999999999996</v>
      </c>
    </row>
    <row r="422" spans="1:11" ht="21" customHeight="1">
      <c r="A422" s="9">
        <v>394</v>
      </c>
      <c r="B422" s="34" t="s">
        <v>1805</v>
      </c>
      <c r="C422" s="11">
        <v>1.89</v>
      </c>
      <c r="D422" s="11">
        <v>1.89</v>
      </c>
      <c r="E422" s="62"/>
      <c r="F422" s="62"/>
      <c r="G422" s="62"/>
      <c r="H422" s="62"/>
      <c r="I422" s="62"/>
      <c r="J422" s="62"/>
      <c r="K422" s="11">
        <f t="shared" si="12"/>
        <v>75.6</v>
      </c>
    </row>
    <row r="423" spans="1:11" s="18" customFormat="1" ht="21" customHeight="1">
      <c r="A423" s="14"/>
      <c r="B423" s="15" t="s">
        <v>4269</v>
      </c>
      <c r="C423" s="17">
        <f>SUM(C398:C422)</f>
        <v>63.77999999999998</v>
      </c>
      <c r="D423" s="17">
        <f>SUM(D398:D422)</f>
        <v>49.039999999999985</v>
      </c>
      <c r="E423" s="63"/>
      <c r="F423" s="63"/>
      <c r="G423" s="63"/>
      <c r="H423" s="63">
        <f>SUM(H398:H422)</f>
        <v>0.4</v>
      </c>
      <c r="I423" s="63"/>
      <c r="J423" s="63">
        <f>SUM(J398:J422)</f>
        <v>14.34</v>
      </c>
      <c r="K423" s="17">
        <f>SUM(K398:K422)</f>
        <v>2551.2</v>
      </c>
    </row>
    <row r="424" spans="1:11" ht="21" customHeight="1">
      <c r="A424" s="9">
        <v>395</v>
      </c>
      <c r="B424" s="34" t="s">
        <v>2681</v>
      </c>
      <c r="C424" s="11">
        <v>0.41</v>
      </c>
      <c r="D424" s="11">
        <v>0.41</v>
      </c>
      <c r="E424" s="62"/>
      <c r="F424" s="62"/>
      <c r="G424" s="62"/>
      <c r="H424" s="62"/>
      <c r="I424" s="62"/>
      <c r="J424" s="62"/>
      <c r="K424" s="11">
        <f t="shared" si="12"/>
        <v>16.4</v>
      </c>
    </row>
    <row r="425" spans="1:11" ht="21" customHeight="1">
      <c r="A425" s="9">
        <v>396</v>
      </c>
      <c r="B425" s="34" t="s">
        <v>1797</v>
      </c>
      <c r="C425" s="11">
        <v>1.72</v>
      </c>
      <c r="D425" s="11">
        <v>0.55</v>
      </c>
      <c r="E425" s="62"/>
      <c r="F425" s="62"/>
      <c r="G425" s="62"/>
      <c r="H425" s="62"/>
      <c r="I425" s="62"/>
      <c r="J425" s="62">
        <v>1.17</v>
      </c>
      <c r="K425" s="11">
        <f t="shared" si="12"/>
        <v>68.8</v>
      </c>
    </row>
    <row r="426" spans="1:11" ht="21" customHeight="1">
      <c r="A426" s="9">
        <v>397</v>
      </c>
      <c r="B426" s="34" t="s">
        <v>2062</v>
      </c>
      <c r="C426" s="11">
        <v>4.49</v>
      </c>
      <c r="D426" s="11">
        <v>0.68</v>
      </c>
      <c r="E426" s="62"/>
      <c r="F426" s="62"/>
      <c r="G426" s="62"/>
      <c r="H426" s="62"/>
      <c r="I426" s="62"/>
      <c r="J426" s="62">
        <v>3.81</v>
      </c>
      <c r="K426" s="11">
        <f t="shared" si="12"/>
        <v>179.60000000000002</v>
      </c>
    </row>
    <row r="427" spans="1:11" ht="21" customHeight="1">
      <c r="A427" s="9">
        <v>398</v>
      </c>
      <c r="B427" s="34" t="s">
        <v>1795</v>
      </c>
      <c r="C427" s="11">
        <v>0.95</v>
      </c>
      <c r="D427" s="11">
        <v>0.95</v>
      </c>
      <c r="E427" s="62"/>
      <c r="F427" s="62"/>
      <c r="G427" s="62"/>
      <c r="H427" s="62"/>
      <c r="I427" s="62"/>
      <c r="J427" s="62"/>
      <c r="K427" s="11">
        <f aca="true" t="shared" si="13" ref="K427:K488">C427*40</f>
        <v>38</v>
      </c>
    </row>
    <row r="428" spans="1:11" ht="21" customHeight="1">
      <c r="A428" s="9">
        <v>399</v>
      </c>
      <c r="B428" s="34" t="s">
        <v>1796</v>
      </c>
      <c r="C428" s="11">
        <v>2.28</v>
      </c>
      <c r="D428" s="11">
        <v>2.28</v>
      </c>
      <c r="E428" s="62"/>
      <c r="F428" s="62"/>
      <c r="G428" s="62"/>
      <c r="H428" s="62"/>
      <c r="I428" s="62"/>
      <c r="J428" s="62"/>
      <c r="K428" s="11">
        <f t="shared" si="13"/>
        <v>91.19999999999999</v>
      </c>
    </row>
    <row r="429" spans="1:11" ht="21" customHeight="1">
      <c r="A429" s="9">
        <v>400</v>
      </c>
      <c r="B429" s="34" t="s">
        <v>1794</v>
      </c>
      <c r="C429" s="11">
        <v>1.47</v>
      </c>
      <c r="D429" s="11">
        <v>1.47</v>
      </c>
      <c r="E429" s="62"/>
      <c r="F429" s="62"/>
      <c r="G429" s="62"/>
      <c r="H429" s="62"/>
      <c r="I429" s="62"/>
      <c r="J429" s="62"/>
      <c r="K429" s="11">
        <f t="shared" si="13"/>
        <v>58.8</v>
      </c>
    </row>
    <row r="430" spans="1:11" ht="21" customHeight="1">
      <c r="A430" s="9">
        <v>401</v>
      </c>
      <c r="B430" s="34" t="s">
        <v>2063</v>
      </c>
      <c r="C430" s="11">
        <v>0.77</v>
      </c>
      <c r="D430" s="11">
        <v>0.77</v>
      </c>
      <c r="E430" s="62"/>
      <c r="F430" s="62"/>
      <c r="G430" s="62"/>
      <c r="H430" s="62"/>
      <c r="I430" s="62"/>
      <c r="J430" s="62"/>
      <c r="K430" s="11">
        <f t="shared" si="13"/>
        <v>30.8</v>
      </c>
    </row>
    <row r="431" spans="1:11" ht="21" customHeight="1">
      <c r="A431" s="9">
        <v>402</v>
      </c>
      <c r="B431" s="34" t="s">
        <v>1818</v>
      </c>
      <c r="C431" s="11">
        <v>3.04</v>
      </c>
      <c r="D431" s="11">
        <v>3.04</v>
      </c>
      <c r="E431" s="62"/>
      <c r="F431" s="62"/>
      <c r="G431" s="62"/>
      <c r="H431" s="62"/>
      <c r="I431" s="62"/>
      <c r="J431" s="62"/>
      <c r="K431" s="11">
        <f t="shared" si="13"/>
        <v>121.6</v>
      </c>
    </row>
    <row r="432" spans="1:11" ht="21" customHeight="1">
      <c r="A432" s="9">
        <v>403</v>
      </c>
      <c r="B432" s="34" t="s">
        <v>1820</v>
      </c>
      <c r="C432" s="11">
        <v>0.95</v>
      </c>
      <c r="D432" s="11">
        <v>0.95</v>
      </c>
      <c r="E432" s="62"/>
      <c r="F432" s="62"/>
      <c r="G432" s="62"/>
      <c r="H432" s="62"/>
      <c r="I432" s="62"/>
      <c r="J432" s="62"/>
      <c r="K432" s="11">
        <f t="shared" si="13"/>
        <v>38</v>
      </c>
    </row>
    <row r="433" spans="1:11" ht="21" customHeight="1">
      <c r="A433" s="9">
        <v>404</v>
      </c>
      <c r="B433" s="34" t="s">
        <v>1799</v>
      </c>
      <c r="C433" s="11">
        <v>4.28</v>
      </c>
      <c r="D433" s="11">
        <v>4.28</v>
      </c>
      <c r="E433" s="62"/>
      <c r="F433" s="62"/>
      <c r="G433" s="62"/>
      <c r="H433" s="62"/>
      <c r="I433" s="62"/>
      <c r="J433" s="62"/>
      <c r="K433" s="11">
        <f t="shared" si="13"/>
        <v>171.20000000000002</v>
      </c>
    </row>
    <row r="434" spans="1:11" ht="21" customHeight="1">
      <c r="A434" s="9">
        <v>405</v>
      </c>
      <c r="B434" s="34" t="s">
        <v>1025</v>
      </c>
      <c r="C434" s="11">
        <v>0.55</v>
      </c>
      <c r="D434" s="11">
        <v>0.55</v>
      </c>
      <c r="E434" s="62"/>
      <c r="F434" s="62"/>
      <c r="G434" s="62"/>
      <c r="H434" s="62"/>
      <c r="I434" s="62"/>
      <c r="J434" s="62"/>
      <c r="K434" s="11">
        <f t="shared" si="13"/>
        <v>22</v>
      </c>
    </row>
    <row r="435" spans="1:11" ht="21" customHeight="1">
      <c r="A435" s="9">
        <v>406</v>
      </c>
      <c r="B435" s="34" t="s">
        <v>1045</v>
      </c>
      <c r="C435" s="11">
        <v>0.55</v>
      </c>
      <c r="D435" s="11">
        <v>0.55</v>
      </c>
      <c r="E435" s="62"/>
      <c r="F435" s="62"/>
      <c r="G435" s="62"/>
      <c r="H435" s="62"/>
      <c r="I435" s="62"/>
      <c r="J435" s="62"/>
      <c r="K435" s="11">
        <f t="shared" si="13"/>
        <v>22</v>
      </c>
    </row>
    <row r="436" spans="1:11" ht="21" customHeight="1">
      <c r="A436" s="9">
        <v>407</v>
      </c>
      <c r="B436" s="34" t="s">
        <v>1824</v>
      </c>
      <c r="C436" s="11">
        <v>4.47</v>
      </c>
      <c r="D436" s="11">
        <v>4.47</v>
      </c>
      <c r="E436" s="62"/>
      <c r="F436" s="62"/>
      <c r="G436" s="62"/>
      <c r="H436" s="62"/>
      <c r="I436" s="62"/>
      <c r="J436" s="62"/>
      <c r="K436" s="11">
        <f t="shared" si="13"/>
        <v>178.79999999999998</v>
      </c>
    </row>
    <row r="437" spans="1:11" ht="21" customHeight="1">
      <c r="A437" s="9">
        <v>408</v>
      </c>
      <c r="B437" s="34" t="s">
        <v>1047</v>
      </c>
      <c r="C437" s="11">
        <v>1.49</v>
      </c>
      <c r="D437" s="11">
        <v>0.55</v>
      </c>
      <c r="E437" s="62"/>
      <c r="F437" s="62"/>
      <c r="G437" s="62"/>
      <c r="H437" s="62"/>
      <c r="I437" s="62"/>
      <c r="J437" s="62">
        <v>0.94</v>
      </c>
      <c r="K437" s="11">
        <f t="shared" si="13"/>
        <v>59.6</v>
      </c>
    </row>
    <row r="438" spans="1:11" ht="21" customHeight="1">
      <c r="A438" s="9">
        <v>409</v>
      </c>
      <c r="B438" s="34" t="s">
        <v>1041</v>
      </c>
      <c r="C438" s="11">
        <v>3.22</v>
      </c>
      <c r="D438" s="11">
        <v>3.22</v>
      </c>
      <c r="E438" s="62"/>
      <c r="F438" s="62"/>
      <c r="G438" s="62"/>
      <c r="H438" s="62"/>
      <c r="I438" s="62"/>
      <c r="J438" s="62"/>
      <c r="K438" s="11">
        <f t="shared" si="13"/>
        <v>128.8</v>
      </c>
    </row>
    <row r="439" spans="1:11" ht="21" customHeight="1">
      <c r="A439" s="9">
        <v>410</v>
      </c>
      <c r="B439" s="34" t="s">
        <v>378</v>
      </c>
      <c r="C439" s="11">
        <v>1.23</v>
      </c>
      <c r="D439" s="62">
        <v>0.28</v>
      </c>
      <c r="E439" s="62"/>
      <c r="F439" s="62"/>
      <c r="G439" s="62"/>
      <c r="H439" s="62"/>
      <c r="I439" s="62"/>
      <c r="J439" s="62">
        <v>0.95</v>
      </c>
      <c r="K439" s="11">
        <f t="shared" si="13"/>
        <v>49.2</v>
      </c>
    </row>
    <row r="440" spans="1:11" ht="21" customHeight="1">
      <c r="A440" s="9">
        <v>411</v>
      </c>
      <c r="B440" s="34" t="s">
        <v>1813</v>
      </c>
      <c r="C440" s="11">
        <v>2.57</v>
      </c>
      <c r="D440" s="11">
        <v>2.57</v>
      </c>
      <c r="E440" s="62"/>
      <c r="F440" s="62"/>
      <c r="G440" s="62"/>
      <c r="H440" s="62"/>
      <c r="I440" s="62"/>
      <c r="J440" s="62"/>
      <c r="K440" s="11">
        <f t="shared" si="13"/>
        <v>102.8</v>
      </c>
    </row>
    <row r="441" spans="1:11" ht="21" customHeight="1">
      <c r="A441" s="9">
        <v>412</v>
      </c>
      <c r="B441" s="34" t="s">
        <v>364</v>
      </c>
      <c r="C441" s="11">
        <v>4.71</v>
      </c>
      <c r="D441" s="11">
        <v>4.71</v>
      </c>
      <c r="E441" s="62"/>
      <c r="F441" s="62"/>
      <c r="G441" s="62"/>
      <c r="H441" s="62"/>
      <c r="I441" s="62"/>
      <c r="J441" s="62"/>
      <c r="K441" s="11">
        <f t="shared" si="13"/>
        <v>188.4</v>
      </c>
    </row>
    <row r="442" spans="1:11" ht="21" customHeight="1">
      <c r="A442" s="9">
        <v>413</v>
      </c>
      <c r="B442" s="34" t="s">
        <v>372</v>
      </c>
      <c r="C442" s="11">
        <v>4.3</v>
      </c>
      <c r="D442" s="11">
        <v>3.68</v>
      </c>
      <c r="E442" s="62"/>
      <c r="F442" s="62"/>
      <c r="G442" s="62"/>
      <c r="H442" s="62"/>
      <c r="I442" s="62"/>
      <c r="J442" s="62">
        <v>0.62</v>
      </c>
      <c r="K442" s="11">
        <f t="shared" si="13"/>
        <v>172</v>
      </c>
    </row>
    <row r="443" spans="1:11" ht="21" customHeight="1">
      <c r="A443" s="9">
        <v>414</v>
      </c>
      <c r="B443" s="34" t="s">
        <v>1049</v>
      </c>
      <c r="C443" s="11">
        <v>0.55</v>
      </c>
      <c r="D443" s="11">
        <v>0.55</v>
      </c>
      <c r="E443" s="62"/>
      <c r="F443" s="62"/>
      <c r="G443" s="62"/>
      <c r="H443" s="62"/>
      <c r="I443" s="62"/>
      <c r="J443" s="62"/>
      <c r="K443" s="11">
        <f t="shared" si="13"/>
        <v>22</v>
      </c>
    </row>
    <row r="444" spans="1:11" ht="21" customHeight="1">
      <c r="A444" s="9">
        <v>415</v>
      </c>
      <c r="B444" s="34" t="s">
        <v>1046</v>
      </c>
      <c r="C444" s="11">
        <v>6.05</v>
      </c>
      <c r="D444" s="11">
        <v>6.05</v>
      </c>
      <c r="E444" s="62"/>
      <c r="F444" s="62"/>
      <c r="G444" s="62"/>
      <c r="H444" s="62"/>
      <c r="I444" s="62"/>
      <c r="J444" s="62"/>
      <c r="K444" s="11">
        <f t="shared" si="13"/>
        <v>242</v>
      </c>
    </row>
    <row r="445" spans="1:11" ht="21" customHeight="1">
      <c r="A445" s="9">
        <v>416</v>
      </c>
      <c r="B445" s="34" t="s">
        <v>2690</v>
      </c>
      <c r="C445" s="11">
        <v>2.58</v>
      </c>
      <c r="D445" s="11">
        <v>0.68</v>
      </c>
      <c r="E445" s="62"/>
      <c r="F445" s="62"/>
      <c r="G445" s="62"/>
      <c r="H445" s="62"/>
      <c r="I445" s="62"/>
      <c r="J445" s="62">
        <v>1.9</v>
      </c>
      <c r="K445" s="11">
        <f t="shared" si="13"/>
        <v>103.2</v>
      </c>
    </row>
    <row r="446" spans="1:11" ht="21" customHeight="1">
      <c r="A446" s="9">
        <v>417</v>
      </c>
      <c r="B446" s="34" t="s">
        <v>365</v>
      </c>
      <c r="C446" s="11">
        <v>3.76</v>
      </c>
      <c r="D446" s="11">
        <v>3.76</v>
      </c>
      <c r="E446" s="62"/>
      <c r="F446" s="62"/>
      <c r="G446" s="62"/>
      <c r="H446" s="62"/>
      <c r="I446" s="62"/>
      <c r="J446" s="62"/>
      <c r="K446" s="11">
        <f t="shared" si="13"/>
        <v>150.39999999999998</v>
      </c>
    </row>
    <row r="447" spans="1:11" ht="21" customHeight="1">
      <c r="A447" s="9">
        <v>418</v>
      </c>
      <c r="B447" s="34" t="s">
        <v>371</v>
      </c>
      <c r="C447" s="11">
        <v>4.45</v>
      </c>
      <c r="D447" s="11">
        <v>4.45</v>
      </c>
      <c r="E447" s="62"/>
      <c r="F447" s="62"/>
      <c r="G447" s="62"/>
      <c r="H447" s="62"/>
      <c r="I447" s="62"/>
      <c r="J447" s="62"/>
      <c r="K447" s="11">
        <f t="shared" si="13"/>
        <v>178</v>
      </c>
    </row>
    <row r="448" spans="1:11" ht="21" customHeight="1">
      <c r="A448" s="9">
        <v>419</v>
      </c>
      <c r="B448" s="34" t="s">
        <v>1793</v>
      </c>
      <c r="C448" s="11">
        <v>2.25</v>
      </c>
      <c r="D448" s="11">
        <v>1.92</v>
      </c>
      <c r="E448" s="62"/>
      <c r="F448" s="62"/>
      <c r="G448" s="62"/>
      <c r="H448" s="62"/>
      <c r="I448" s="62"/>
      <c r="J448" s="62">
        <v>0.33</v>
      </c>
      <c r="K448" s="11">
        <f t="shared" si="13"/>
        <v>90</v>
      </c>
    </row>
    <row r="449" spans="1:11" s="18" customFormat="1" ht="21" customHeight="1">
      <c r="A449" s="14"/>
      <c r="B449" s="15" t="s">
        <v>4269</v>
      </c>
      <c r="C449" s="17">
        <f>SUM(C424:C448)</f>
        <v>63.08999999999999</v>
      </c>
      <c r="D449" s="17">
        <f>SUM(D424:D448)</f>
        <v>53.37</v>
      </c>
      <c r="E449" s="63"/>
      <c r="F449" s="63"/>
      <c r="G449" s="63"/>
      <c r="H449" s="63"/>
      <c r="I449" s="63"/>
      <c r="J449" s="63">
        <f>SUM(J424:J448)</f>
        <v>9.72</v>
      </c>
      <c r="K449" s="17">
        <f>SUM(K424:K448)</f>
        <v>2523.6</v>
      </c>
    </row>
    <row r="450" spans="1:11" ht="24" customHeight="1">
      <c r="A450" s="9">
        <v>420</v>
      </c>
      <c r="B450" s="34" t="s">
        <v>373</v>
      </c>
      <c r="C450" s="11">
        <v>1.53</v>
      </c>
      <c r="D450" s="11">
        <v>1.28</v>
      </c>
      <c r="E450" s="62"/>
      <c r="F450" s="62"/>
      <c r="G450" s="62">
        <v>0.25</v>
      </c>
      <c r="H450" s="62"/>
      <c r="I450" s="62"/>
      <c r="J450" s="62"/>
      <c r="K450" s="11">
        <f t="shared" si="13"/>
        <v>61.2</v>
      </c>
    </row>
    <row r="451" spans="1:11" ht="24" customHeight="1">
      <c r="A451" s="9">
        <v>421</v>
      </c>
      <c r="B451" s="34" t="s">
        <v>2688</v>
      </c>
      <c r="C451" s="11">
        <v>3.24</v>
      </c>
      <c r="D451" s="11">
        <v>3.24</v>
      </c>
      <c r="E451" s="62"/>
      <c r="F451" s="62"/>
      <c r="G451" s="62"/>
      <c r="H451" s="62"/>
      <c r="I451" s="62"/>
      <c r="J451" s="62"/>
      <c r="K451" s="11">
        <f t="shared" si="13"/>
        <v>129.60000000000002</v>
      </c>
    </row>
    <row r="452" spans="1:11" ht="24" customHeight="1">
      <c r="A452" s="9">
        <v>422</v>
      </c>
      <c r="B452" s="34" t="s">
        <v>1792</v>
      </c>
      <c r="C452" s="11">
        <v>3.17</v>
      </c>
      <c r="D452" s="11">
        <v>3.17</v>
      </c>
      <c r="E452" s="62"/>
      <c r="F452" s="62"/>
      <c r="G452" s="62"/>
      <c r="H452" s="62"/>
      <c r="I452" s="62"/>
      <c r="J452" s="62"/>
      <c r="K452" s="11">
        <f t="shared" si="13"/>
        <v>126.8</v>
      </c>
    </row>
    <row r="453" spans="1:11" ht="24" customHeight="1">
      <c r="A453" s="9">
        <v>423</v>
      </c>
      <c r="B453" s="34" t="s">
        <v>2677</v>
      </c>
      <c r="C453" s="11">
        <v>3.27</v>
      </c>
      <c r="D453" s="11">
        <v>3.27</v>
      </c>
      <c r="E453" s="62"/>
      <c r="F453" s="62"/>
      <c r="G453" s="62"/>
      <c r="H453" s="62"/>
      <c r="I453" s="62"/>
      <c r="J453" s="62"/>
      <c r="K453" s="11">
        <f t="shared" si="13"/>
        <v>130.8</v>
      </c>
    </row>
    <row r="454" spans="1:11" ht="24" customHeight="1">
      <c r="A454" s="9">
        <v>424</v>
      </c>
      <c r="B454" s="34" t="s">
        <v>1812</v>
      </c>
      <c r="C454" s="11">
        <v>7.55</v>
      </c>
      <c r="D454" s="11">
        <v>4.84</v>
      </c>
      <c r="E454" s="62"/>
      <c r="F454" s="62"/>
      <c r="G454" s="62"/>
      <c r="H454" s="62"/>
      <c r="I454" s="62"/>
      <c r="J454" s="62">
        <v>2.71</v>
      </c>
      <c r="K454" s="11">
        <f t="shared" si="13"/>
        <v>302</v>
      </c>
    </row>
    <row r="455" spans="1:11" ht="24" customHeight="1">
      <c r="A455" s="9">
        <v>425</v>
      </c>
      <c r="B455" s="34" t="s">
        <v>1814</v>
      </c>
      <c r="C455" s="11">
        <v>1.25</v>
      </c>
      <c r="D455" s="11">
        <v>0.28</v>
      </c>
      <c r="E455" s="62"/>
      <c r="F455" s="62"/>
      <c r="G455" s="62"/>
      <c r="H455" s="62"/>
      <c r="I455" s="62"/>
      <c r="J455" s="62">
        <v>0.97</v>
      </c>
      <c r="K455" s="11">
        <f t="shared" si="13"/>
        <v>50</v>
      </c>
    </row>
    <row r="456" spans="1:11" ht="24" customHeight="1">
      <c r="A456" s="9">
        <v>426</v>
      </c>
      <c r="B456" s="34" t="s">
        <v>1032</v>
      </c>
      <c r="C456" s="11">
        <v>0.95</v>
      </c>
      <c r="D456" s="11">
        <v>0.95</v>
      </c>
      <c r="E456" s="62"/>
      <c r="F456" s="62"/>
      <c r="G456" s="62"/>
      <c r="H456" s="62"/>
      <c r="I456" s="62"/>
      <c r="J456" s="62"/>
      <c r="K456" s="11">
        <f t="shared" si="13"/>
        <v>38</v>
      </c>
    </row>
    <row r="457" spans="1:11" ht="24" customHeight="1">
      <c r="A457" s="9">
        <v>427</v>
      </c>
      <c r="B457" s="34" t="s">
        <v>1031</v>
      </c>
      <c r="C457" s="11">
        <v>4.72</v>
      </c>
      <c r="D457" s="11">
        <v>4.72</v>
      </c>
      <c r="E457" s="62"/>
      <c r="F457" s="62"/>
      <c r="G457" s="62"/>
      <c r="H457" s="62"/>
      <c r="I457" s="62"/>
      <c r="J457" s="62"/>
      <c r="K457" s="11">
        <f t="shared" si="13"/>
        <v>188.79999999999998</v>
      </c>
    </row>
    <row r="458" spans="1:11" ht="24" customHeight="1">
      <c r="A458" s="9">
        <v>428</v>
      </c>
      <c r="B458" s="34" t="s">
        <v>4121</v>
      </c>
      <c r="C458" s="11">
        <v>3.61</v>
      </c>
      <c r="D458" s="11">
        <v>3.61</v>
      </c>
      <c r="E458" s="62"/>
      <c r="F458" s="62"/>
      <c r="G458" s="62"/>
      <c r="H458" s="62"/>
      <c r="I458" s="62"/>
      <c r="J458" s="62"/>
      <c r="K458" s="11">
        <f t="shared" si="13"/>
        <v>144.4</v>
      </c>
    </row>
    <row r="459" spans="1:11" ht="24" customHeight="1">
      <c r="A459" s="9">
        <v>429</v>
      </c>
      <c r="B459" s="34" t="s">
        <v>1817</v>
      </c>
      <c r="C459" s="11">
        <v>3.6</v>
      </c>
      <c r="D459" s="11">
        <v>3.07</v>
      </c>
      <c r="E459" s="62"/>
      <c r="F459" s="62"/>
      <c r="G459" s="62"/>
      <c r="H459" s="62"/>
      <c r="I459" s="62"/>
      <c r="J459" s="62">
        <v>0.53</v>
      </c>
      <c r="K459" s="11">
        <f t="shared" si="13"/>
        <v>144</v>
      </c>
    </row>
    <row r="460" spans="1:11" ht="24" customHeight="1">
      <c r="A460" s="9">
        <v>430</v>
      </c>
      <c r="B460" s="34" t="s">
        <v>1037</v>
      </c>
      <c r="C460" s="11">
        <v>0.82</v>
      </c>
      <c r="D460" s="11">
        <v>0.82</v>
      </c>
      <c r="E460" s="62"/>
      <c r="F460" s="62"/>
      <c r="G460" s="62"/>
      <c r="H460" s="62"/>
      <c r="I460" s="62"/>
      <c r="J460" s="62"/>
      <c r="K460" s="11">
        <f t="shared" si="13"/>
        <v>32.8</v>
      </c>
    </row>
    <row r="461" spans="1:11" ht="24" customHeight="1">
      <c r="A461" s="9">
        <v>431</v>
      </c>
      <c r="B461" s="34" t="s">
        <v>379</v>
      </c>
      <c r="C461" s="11">
        <v>0.83</v>
      </c>
      <c r="D461" s="11">
        <v>0.83</v>
      </c>
      <c r="E461" s="62"/>
      <c r="F461" s="62"/>
      <c r="G461" s="62"/>
      <c r="H461" s="62"/>
      <c r="I461" s="62"/>
      <c r="J461" s="62"/>
      <c r="K461" s="11">
        <f t="shared" si="13"/>
        <v>33.199999999999996</v>
      </c>
    </row>
    <row r="462" spans="1:11" ht="24" customHeight="1">
      <c r="A462" s="9">
        <v>432</v>
      </c>
      <c r="B462" s="34" t="s">
        <v>60</v>
      </c>
      <c r="C462" s="11">
        <v>3.81</v>
      </c>
      <c r="D462" s="11">
        <v>2.4</v>
      </c>
      <c r="E462" s="62"/>
      <c r="F462" s="62"/>
      <c r="G462" s="62"/>
      <c r="H462" s="62"/>
      <c r="I462" s="62"/>
      <c r="J462" s="62">
        <v>1.41</v>
      </c>
      <c r="K462" s="11">
        <f t="shared" si="13"/>
        <v>152.4</v>
      </c>
    </row>
    <row r="463" spans="1:11" ht="24" customHeight="1">
      <c r="A463" s="9">
        <v>433</v>
      </c>
      <c r="B463" s="34" t="s">
        <v>2687</v>
      </c>
      <c r="C463" s="11">
        <v>2.84</v>
      </c>
      <c r="D463" s="11">
        <v>2.84</v>
      </c>
      <c r="E463" s="62"/>
      <c r="F463" s="62"/>
      <c r="G463" s="62"/>
      <c r="H463" s="62"/>
      <c r="I463" s="62"/>
      <c r="J463" s="62"/>
      <c r="K463" s="11">
        <f t="shared" si="13"/>
        <v>113.6</v>
      </c>
    </row>
    <row r="464" spans="1:11" ht="24" customHeight="1">
      <c r="A464" s="9">
        <v>434</v>
      </c>
      <c r="B464" s="34" t="s">
        <v>4125</v>
      </c>
      <c r="C464" s="11">
        <v>2.58</v>
      </c>
      <c r="D464" s="11">
        <v>2.58</v>
      </c>
      <c r="E464" s="62"/>
      <c r="F464" s="62"/>
      <c r="G464" s="62"/>
      <c r="H464" s="62"/>
      <c r="I464" s="62"/>
      <c r="J464" s="62"/>
      <c r="K464" s="11">
        <f t="shared" si="13"/>
        <v>103.2</v>
      </c>
    </row>
    <row r="465" spans="1:11" ht="24" customHeight="1">
      <c r="A465" s="9">
        <v>435</v>
      </c>
      <c r="B465" s="34" t="s">
        <v>1804</v>
      </c>
      <c r="C465" s="11">
        <v>0.95</v>
      </c>
      <c r="D465" s="11">
        <v>0.95</v>
      </c>
      <c r="E465" s="62"/>
      <c r="F465" s="62"/>
      <c r="G465" s="62"/>
      <c r="H465" s="62"/>
      <c r="I465" s="62"/>
      <c r="J465" s="62"/>
      <c r="K465" s="11">
        <f t="shared" si="13"/>
        <v>38</v>
      </c>
    </row>
    <row r="466" spans="1:11" ht="24" customHeight="1">
      <c r="A466" s="9">
        <v>436</v>
      </c>
      <c r="B466" s="34" t="s">
        <v>1819</v>
      </c>
      <c r="C466" s="11">
        <v>2.84</v>
      </c>
      <c r="D466" s="11">
        <v>2.84</v>
      </c>
      <c r="E466" s="62"/>
      <c r="F466" s="62"/>
      <c r="G466" s="62"/>
      <c r="H466" s="62"/>
      <c r="I466" s="62"/>
      <c r="J466" s="62"/>
      <c r="K466" s="11">
        <f t="shared" si="13"/>
        <v>113.6</v>
      </c>
    </row>
    <row r="467" spans="1:11" ht="24" customHeight="1">
      <c r="A467" s="9">
        <v>437</v>
      </c>
      <c r="B467" s="34" t="s">
        <v>1043</v>
      </c>
      <c r="C467" s="11">
        <v>5.41</v>
      </c>
      <c r="D467" s="11">
        <v>4.4</v>
      </c>
      <c r="E467" s="62"/>
      <c r="F467" s="62"/>
      <c r="G467" s="62"/>
      <c r="H467" s="62"/>
      <c r="I467" s="62"/>
      <c r="J467" s="62">
        <v>1.01</v>
      </c>
      <c r="K467" s="11">
        <f t="shared" si="13"/>
        <v>216.4</v>
      </c>
    </row>
    <row r="468" spans="1:11" ht="24" customHeight="1">
      <c r="A468" s="9">
        <v>438</v>
      </c>
      <c r="B468" s="34" t="s">
        <v>1050</v>
      </c>
      <c r="C468" s="11">
        <v>5.6</v>
      </c>
      <c r="D468" s="11">
        <v>5.6</v>
      </c>
      <c r="E468" s="62"/>
      <c r="F468" s="62"/>
      <c r="G468" s="62"/>
      <c r="H468" s="62"/>
      <c r="I468" s="62"/>
      <c r="J468" s="62"/>
      <c r="K468" s="11">
        <f t="shared" si="13"/>
        <v>224</v>
      </c>
    </row>
    <row r="469" spans="1:11" ht="24" customHeight="1">
      <c r="A469" s="9">
        <v>439</v>
      </c>
      <c r="B469" s="34" t="s">
        <v>1803</v>
      </c>
      <c r="C469" s="11">
        <v>0.56</v>
      </c>
      <c r="D469" s="62">
        <v>0.14</v>
      </c>
      <c r="E469" s="62"/>
      <c r="F469" s="62"/>
      <c r="G469" s="62"/>
      <c r="H469" s="62"/>
      <c r="I469" s="62"/>
      <c r="J469" s="62">
        <v>0.42</v>
      </c>
      <c r="K469" s="11">
        <f t="shared" si="13"/>
        <v>22.400000000000002</v>
      </c>
    </row>
    <row r="470" spans="1:11" ht="24" customHeight="1">
      <c r="A470" s="9">
        <v>440</v>
      </c>
      <c r="B470" s="34" t="s">
        <v>1030</v>
      </c>
      <c r="C470" s="11">
        <v>3.82</v>
      </c>
      <c r="D470" s="11">
        <v>3.82</v>
      </c>
      <c r="E470" s="62"/>
      <c r="F470" s="62"/>
      <c r="G470" s="62"/>
      <c r="H470" s="62"/>
      <c r="I470" s="62"/>
      <c r="J470" s="62"/>
      <c r="K470" s="11">
        <f t="shared" si="13"/>
        <v>152.79999999999998</v>
      </c>
    </row>
    <row r="471" spans="1:11" ht="24" customHeight="1">
      <c r="A471" s="9">
        <v>441</v>
      </c>
      <c r="B471" s="34" t="s">
        <v>2682</v>
      </c>
      <c r="C471" s="11">
        <v>0.34</v>
      </c>
      <c r="D471" s="11">
        <v>0.14</v>
      </c>
      <c r="E471" s="62"/>
      <c r="F471" s="62"/>
      <c r="G471" s="62"/>
      <c r="H471" s="62"/>
      <c r="I471" s="62"/>
      <c r="J471" s="62">
        <v>0.2</v>
      </c>
      <c r="K471" s="11">
        <f t="shared" si="13"/>
        <v>13.600000000000001</v>
      </c>
    </row>
    <row r="472" spans="1:11" s="18" customFormat="1" ht="24" customHeight="1">
      <c r="A472" s="14"/>
      <c r="B472" s="15" t="s">
        <v>4269</v>
      </c>
      <c r="C472" s="17">
        <f>SUM(C450:C471)</f>
        <v>63.290000000000006</v>
      </c>
      <c r="D472" s="17">
        <f>SUM(D450:D471)</f>
        <v>55.79</v>
      </c>
      <c r="E472" s="63"/>
      <c r="F472" s="63"/>
      <c r="G472" s="63">
        <f>SUM(G450:G471)</f>
        <v>0.25</v>
      </c>
      <c r="H472" s="63"/>
      <c r="I472" s="63"/>
      <c r="J472" s="63">
        <f>SUM(J450:J471)</f>
        <v>7.25</v>
      </c>
      <c r="K472" s="17">
        <f>SUM(K450:K471)</f>
        <v>2531.6000000000004</v>
      </c>
    </row>
    <row r="473" spans="1:11" ht="24.75" customHeight="1">
      <c r="A473" s="9">
        <v>442</v>
      </c>
      <c r="B473" s="34" t="s">
        <v>4117</v>
      </c>
      <c r="C473" s="11">
        <v>3.79</v>
      </c>
      <c r="D473" s="11">
        <v>0.55</v>
      </c>
      <c r="E473" s="62"/>
      <c r="F473" s="62"/>
      <c r="G473" s="62"/>
      <c r="H473" s="62"/>
      <c r="I473" s="62"/>
      <c r="J473" s="62">
        <v>3.24</v>
      </c>
      <c r="K473" s="11">
        <f t="shared" si="13"/>
        <v>151.6</v>
      </c>
    </row>
    <row r="474" spans="1:11" ht="24.75" customHeight="1">
      <c r="A474" s="9">
        <v>443</v>
      </c>
      <c r="B474" s="34" t="s">
        <v>380</v>
      </c>
      <c r="C474" s="11">
        <v>3.13</v>
      </c>
      <c r="D474" s="11">
        <v>0.68</v>
      </c>
      <c r="E474" s="62"/>
      <c r="F474" s="62"/>
      <c r="G474" s="62"/>
      <c r="H474" s="62"/>
      <c r="I474" s="62"/>
      <c r="J474" s="62">
        <v>2.45</v>
      </c>
      <c r="K474" s="11">
        <f t="shared" si="13"/>
        <v>125.19999999999999</v>
      </c>
    </row>
    <row r="475" spans="1:11" ht="24.75" customHeight="1">
      <c r="A475" s="9">
        <v>444</v>
      </c>
      <c r="B475" s="34" t="s">
        <v>4118</v>
      </c>
      <c r="C475" s="11">
        <v>2.47</v>
      </c>
      <c r="D475" s="11">
        <v>0.55</v>
      </c>
      <c r="E475" s="62"/>
      <c r="F475" s="62"/>
      <c r="G475" s="62"/>
      <c r="H475" s="62"/>
      <c r="I475" s="62"/>
      <c r="J475" s="62">
        <v>1.92</v>
      </c>
      <c r="K475" s="11">
        <f t="shared" si="13"/>
        <v>98.80000000000001</v>
      </c>
    </row>
    <row r="476" spans="1:11" ht="24.75" customHeight="1">
      <c r="A476" s="9">
        <v>445</v>
      </c>
      <c r="B476" s="34" t="s">
        <v>1811</v>
      </c>
      <c r="C476" s="11">
        <v>4.24</v>
      </c>
      <c r="D476" s="11">
        <v>4.24</v>
      </c>
      <c r="E476" s="62"/>
      <c r="F476" s="62"/>
      <c r="G476" s="62"/>
      <c r="H476" s="62"/>
      <c r="I476" s="62"/>
      <c r="J476" s="62"/>
      <c r="K476" s="11">
        <f t="shared" si="13"/>
        <v>169.60000000000002</v>
      </c>
    </row>
    <row r="477" spans="1:11" ht="24.75" customHeight="1">
      <c r="A477" s="9">
        <v>446</v>
      </c>
      <c r="B477" s="34" t="s">
        <v>2676</v>
      </c>
      <c r="C477" s="11">
        <v>0.69</v>
      </c>
      <c r="D477" s="11">
        <v>0.69</v>
      </c>
      <c r="E477" s="62"/>
      <c r="F477" s="62"/>
      <c r="G477" s="62"/>
      <c r="H477" s="62"/>
      <c r="I477" s="62"/>
      <c r="J477" s="62"/>
      <c r="K477" s="11">
        <f t="shared" si="13"/>
        <v>27.599999999999998</v>
      </c>
    </row>
    <row r="478" spans="1:11" ht="24.75" customHeight="1">
      <c r="A478" s="9">
        <v>447</v>
      </c>
      <c r="B478" s="34" t="s">
        <v>1583</v>
      </c>
      <c r="C478" s="11">
        <v>0.49</v>
      </c>
      <c r="D478" s="11">
        <v>0.49</v>
      </c>
      <c r="E478" s="62"/>
      <c r="F478" s="62"/>
      <c r="G478" s="62"/>
      <c r="H478" s="62"/>
      <c r="I478" s="62"/>
      <c r="J478" s="62"/>
      <c r="K478" s="11">
        <f t="shared" si="13"/>
        <v>19.6</v>
      </c>
    </row>
    <row r="479" spans="1:11" ht="24.75" customHeight="1">
      <c r="A479" s="9">
        <v>448</v>
      </c>
      <c r="B479" s="34" t="s">
        <v>1821</v>
      </c>
      <c r="C479" s="11">
        <v>2.91</v>
      </c>
      <c r="D479" s="11">
        <v>2.91</v>
      </c>
      <c r="E479" s="62"/>
      <c r="F479" s="62"/>
      <c r="G479" s="62"/>
      <c r="H479" s="62"/>
      <c r="I479" s="62"/>
      <c r="J479" s="62"/>
      <c r="K479" s="11">
        <f t="shared" si="13"/>
        <v>116.4</v>
      </c>
    </row>
    <row r="480" spans="1:11" ht="24.75" customHeight="1">
      <c r="A480" s="9">
        <v>449</v>
      </c>
      <c r="B480" s="34" t="s">
        <v>2683</v>
      </c>
      <c r="C480" s="11">
        <v>2.83</v>
      </c>
      <c r="D480" s="11">
        <v>2.83</v>
      </c>
      <c r="E480" s="62"/>
      <c r="F480" s="62"/>
      <c r="G480" s="62"/>
      <c r="H480" s="62"/>
      <c r="I480" s="62"/>
      <c r="J480" s="62"/>
      <c r="K480" s="11">
        <f t="shared" si="13"/>
        <v>113.2</v>
      </c>
    </row>
    <row r="481" spans="1:11" ht="24.75" customHeight="1">
      <c r="A481" s="9">
        <v>450</v>
      </c>
      <c r="B481" s="34" t="s">
        <v>1825</v>
      </c>
      <c r="C481" s="11">
        <v>2.36</v>
      </c>
      <c r="D481" s="11">
        <v>2.36</v>
      </c>
      <c r="E481" s="62"/>
      <c r="F481" s="62"/>
      <c r="G481" s="62"/>
      <c r="H481" s="62"/>
      <c r="I481" s="62"/>
      <c r="J481" s="62"/>
      <c r="K481" s="11">
        <f t="shared" si="13"/>
        <v>94.39999999999999</v>
      </c>
    </row>
    <row r="482" spans="1:11" ht="24.75" customHeight="1">
      <c r="A482" s="9">
        <v>451</v>
      </c>
      <c r="B482" s="34" t="s">
        <v>2060</v>
      </c>
      <c r="C482" s="11">
        <v>0.95</v>
      </c>
      <c r="D482" s="11">
        <v>0.95</v>
      </c>
      <c r="E482" s="62"/>
      <c r="F482" s="62"/>
      <c r="G482" s="62"/>
      <c r="H482" s="62"/>
      <c r="I482" s="62"/>
      <c r="J482" s="62"/>
      <c r="K482" s="11">
        <f t="shared" si="13"/>
        <v>38</v>
      </c>
    </row>
    <row r="483" spans="1:11" ht="24.75" customHeight="1">
      <c r="A483" s="9">
        <v>452</v>
      </c>
      <c r="B483" s="34" t="s">
        <v>1798</v>
      </c>
      <c r="C483" s="11">
        <v>3.38</v>
      </c>
      <c r="D483" s="11">
        <v>3.38</v>
      </c>
      <c r="E483" s="62"/>
      <c r="F483" s="62"/>
      <c r="G483" s="62"/>
      <c r="H483" s="62"/>
      <c r="I483" s="62"/>
      <c r="J483" s="62"/>
      <c r="K483" s="11">
        <f t="shared" si="13"/>
        <v>135.2</v>
      </c>
    </row>
    <row r="484" spans="1:11" ht="24.75" customHeight="1">
      <c r="A484" s="9">
        <v>453</v>
      </c>
      <c r="B484" s="34" t="s">
        <v>1810</v>
      </c>
      <c r="C484" s="11">
        <v>3.52</v>
      </c>
      <c r="D484" s="11">
        <v>3.52</v>
      </c>
      <c r="E484" s="62"/>
      <c r="F484" s="62"/>
      <c r="G484" s="62"/>
      <c r="H484" s="62"/>
      <c r="I484" s="62"/>
      <c r="J484" s="62"/>
      <c r="K484" s="11">
        <f t="shared" si="13"/>
        <v>140.8</v>
      </c>
    </row>
    <row r="485" spans="1:11" ht="24.75" customHeight="1">
      <c r="A485" s="9">
        <v>454</v>
      </c>
      <c r="B485" s="34" t="s">
        <v>1051</v>
      </c>
      <c r="C485" s="11">
        <v>4.53</v>
      </c>
      <c r="D485" s="11">
        <v>4.53</v>
      </c>
      <c r="E485" s="62"/>
      <c r="F485" s="62"/>
      <c r="G485" s="62"/>
      <c r="H485" s="62"/>
      <c r="I485" s="62"/>
      <c r="J485" s="62"/>
      <c r="K485" s="11">
        <f t="shared" si="13"/>
        <v>181.20000000000002</v>
      </c>
    </row>
    <row r="486" spans="1:11" ht="24.75" customHeight="1">
      <c r="A486" s="9">
        <v>455</v>
      </c>
      <c r="B486" s="34" t="s">
        <v>4116</v>
      </c>
      <c r="C486" s="11">
        <v>4.19</v>
      </c>
      <c r="D486" s="11">
        <v>4.19</v>
      </c>
      <c r="E486" s="62"/>
      <c r="F486" s="62"/>
      <c r="G486" s="62"/>
      <c r="H486" s="62"/>
      <c r="I486" s="62"/>
      <c r="J486" s="62"/>
      <c r="K486" s="11">
        <f t="shared" si="13"/>
        <v>167.60000000000002</v>
      </c>
    </row>
    <row r="487" spans="1:11" ht="24.75" customHeight="1">
      <c r="A487" s="9">
        <v>456</v>
      </c>
      <c r="B487" s="34" t="s">
        <v>1815</v>
      </c>
      <c r="C487" s="11">
        <v>0.63</v>
      </c>
      <c r="D487" s="11">
        <v>0.26</v>
      </c>
      <c r="E487" s="62"/>
      <c r="F487" s="62"/>
      <c r="G487" s="62"/>
      <c r="H487" s="62"/>
      <c r="I487" s="62"/>
      <c r="J487" s="62">
        <v>0.37</v>
      </c>
      <c r="K487" s="11">
        <f t="shared" si="13"/>
        <v>25.2</v>
      </c>
    </row>
    <row r="488" spans="1:11" ht="24.75" customHeight="1">
      <c r="A488" s="9">
        <v>457</v>
      </c>
      <c r="B488" s="34" t="s">
        <v>1816</v>
      </c>
      <c r="C488" s="11">
        <v>3.79</v>
      </c>
      <c r="D488" s="11">
        <v>3</v>
      </c>
      <c r="E488" s="62"/>
      <c r="F488" s="62"/>
      <c r="G488" s="62"/>
      <c r="H488" s="62"/>
      <c r="I488" s="62"/>
      <c r="J488" s="62">
        <v>0.79</v>
      </c>
      <c r="K488" s="11">
        <f t="shared" si="13"/>
        <v>151.6</v>
      </c>
    </row>
    <row r="489" spans="1:11" ht="24.75" customHeight="1">
      <c r="A489" s="9">
        <v>458</v>
      </c>
      <c r="B489" s="34" t="s">
        <v>1822</v>
      </c>
      <c r="C489" s="11">
        <v>5</v>
      </c>
      <c r="D489" s="11">
        <v>3</v>
      </c>
      <c r="E489" s="62"/>
      <c r="F489" s="62"/>
      <c r="G489" s="62"/>
      <c r="H489" s="62"/>
      <c r="I489" s="62"/>
      <c r="J489" s="62">
        <v>2</v>
      </c>
      <c r="K489" s="11">
        <f aca="true" t="shared" si="14" ref="K489:K497">C489*40</f>
        <v>200</v>
      </c>
    </row>
    <row r="490" spans="1:11" ht="24.75" customHeight="1">
      <c r="A490" s="9">
        <v>459</v>
      </c>
      <c r="B490" s="34" t="s">
        <v>1823</v>
      </c>
      <c r="C490" s="11">
        <v>3.75</v>
      </c>
      <c r="D490" s="11">
        <v>1.83</v>
      </c>
      <c r="E490" s="62"/>
      <c r="F490" s="62"/>
      <c r="G490" s="62"/>
      <c r="H490" s="62"/>
      <c r="I490" s="62"/>
      <c r="J490" s="62">
        <v>1.92</v>
      </c>
      <c r="K490" s="11">
        <f t="shared" si="14"/>
        <v>150</v>
      </c>
    </row>
    <row r="491" spans="1:11" ht="24.75" customHeight="1">
      <c r="A491" s="9">
        <v>460</v>
      </c>
      <c r="B491" s="34" t="s">
        <v>4124</v>
      </c>
      <c r="C491" s="11">
        <v>5.35</v>
      </c>
      <c r="D491" s="11">
        <v>4</v>
      </c>
      <c r="E491" s="62"/>
      <c r="F491" s="62"/>
      <c r="G491" s="62"/>
      <c r="H491" s="62"/>
      <c r="I491" s="62"/>
      <c r="J491" s="62">
        <v>1.35</v>
      </c>
      <c r="K491" s="11">
        <f t="shared" si="14"/>
        <v>214</v>
      </c>
    </row>
    <row r="492" spans="1:11" ht="24.75" customHeight="1">
      <c r="A492" s="9">
        <v>461</v>
      </c>
      <c r="B492" s="34" t="s">
        <v>363</v>
      </c>
      <c r="C492" s="11">
        <v>1.74</v>
      </c>
      <c r="D492" s="11">
        <v>1.74</v>
      </c>
      <c r="E492" s="62"/>
      <c r="F492" s="62"/>
      <c r="G492" s="62"/>
      <c r="H492" s="62"/>
      <c r="I492" s="62"/>
      <c r="J492" s="62"/>
      <c r="K492" s="11">
        <f t="shared" si="14"/>
        <v>69.6</v>
      </c>
    </row>
    <row r="493" spans="1:11" ht="24.75" customHeight="1">
      <c r="A493" s="9">
        <v>462</v>
      </c>
      <c r="B493" s="34" t="s">
        <v>4123</v>
      </c>
      <c r="C493" s="11">
        <v>3.79</v>
      </c>
      <c r="D493" s="11">
        <v>2.79</v>
      </c>
      <c r="E493" s="62"/>
      <c r="F493" s="62"/>
      <c r="G493" s="62"/>
      <c r="H493" s="62"/>
      <c r="I493" s="62"/>
      <c r="J493" s="62">
        <v>1</v>
      </c>
      <c r="K493" s="11">
        <f t="shared" si="14"/>
        <v>151.6</v>
      </c>
    </row>
    <row r="494" spans="1:11" s="18" customFormat="1" ht="24.75" customHeight="1">
      <c r="A494" s="14"/>
      <c r="B494" s="15" t="s">
        <v>4269</v>
      </c>
      <c r="C494" s="17">
        <f>SUM(C473:C493)</f>
        <v>63.529999999999994</v>
      </c>
      <c r="D494" s="17">
        <f>SUM(D473:D493)</f>
        <v>48.49</v>
      </c>
      <c r="E494" s="63"/>
      <c r="F494" s="63"/>
      <c r="G494" s="63"/>
      <c r="H494" s="63"/>
      <c r="I494" s="63"/>
      <c r="J494" s="63">
        <f>SUM(J473:J493)</f>
        <v>15.04</v>
      </c>
      <c r="K494" s="17">
        <f>SUM(K473:K493)</f>
        <v>2541.2</v>
      </c>
    </row>
    <row r="495" spans="1:11" ht="22.5" customHeight="1">
      <c r="A495" s="9">
        <v>463</v>
      </c>
      <c r="B495" s="34" t="s">
        <v>1044</v>
      </c>
      <c r="C495" s="11">
        <v>6.43</v>
      </c>
      <c r="D495" s="11">
        <v>1</v>
      </c>
      <c r="E495" s="62"/>
      <c r="F495" s="62"/>
      <c r="G495" s="62"/>
      <c r="H495" s="62"/>
      <c r="I495" s="62"/>
      <c r="J495" s="62">
        <v>5.43</v>
      </c>
      <c r="K495" s="11">
        <f t="shared" si="14"/>
        <v>257.2</v>
      </c>
    </row>
    <row r="496" spans="1:11" ht="22.5" customHeight="1">
      <c r="A496" s="9">
        <v>464</v>
      </c>
      <c r="B496" s="34" t="s">
        <v>1026</v>
      </c>
      <c r="C496" s="11">
        <v>3.79</v>
      </c>
      <c r="D496" s="62">
        <v>1.1</v>
      </c>
      <c r="E496" s="62">
        <v>0.69</v>
      </c>
      <c r="F496" s="62"/>
      <c r="G496" s="62"/>
      <c r="H496" s="62"/>
      <c r="I496" s="62"/>
      <c r="J496" s="62">
        <v>2</v>
      </c>
      <c r="K496" s="11">
        <f t="shared" si="14"/>
        <v>151.6</v>
      </c>
    </row>
    <row r="497" spans="1:11" ht="22.5" customHeight="1">
      <c r="A497" s="9">
        <v>465</v>
      </c>
      <c r="B497" s="34" t="s">
        <v>2678</v>
      </c>
      <c r="C497" s="11">
        <v>3.58</v>
      </c>
      <c r="D497" s="11">
        <v>3.58</v>
      </c>
      <c r="E497" s="62"/>
      <c r="F497" s="62"/>
      <c r="G497" s="62"/>
      <c r="H497" s="62"/>
      <c r="I497" s="62"/>
      <c r="J497" s="62"/>
      <c r="K497" s="11">
        <f t="shared" si="14"/>
        <v>143.2</v>
      </c>
    </row>
    <row r="498" spans="1:11" s="18" customFormat="1" ht="21" customHeight="1">
      <c r="A498" s="14"/>
      <c r="B498" s="15" t="s">
        <v>4269</v>
      </c>
      <c r="C498" s="17">
        <f>SUM(C495:C497)</f>
        <v>13.799999999999999</v>
      </c>
      <c r="D498" s="17">
        <f>SUM(D495:D497)</f>
        <v>5.68</v>
      </c>
      <c r="E498" s="17">
        <f>SUM(E495:E497)</f>
        <v>0.69</v>
      </c>
      <c r="F498" s="17"/>
      <c r="G498" s="17"/>
      <c r="H498" s="17"/>
      <c r="I498" s="17"/>
      <c r="J498" s="17">
        <f>SUM(J495:J497)</f>
        <v>7.43</v>
      </c>
      <c r="K498" s="17">
        <f>SUM(K495:K497)</f>
        <v>552</v>
      </c>
    </row>
    <row r="499" spans="1:11" s="18" customFormat="1" ht="23.25" customHeight="1">
      <c r="A499" s="70" t="s">
        <v>2759</v>
      </c>
      <c r="B499" s="71"/>
      <c r="C499" s="17">
        <f>C397+C423+C449+C472+C494+C498</f>
        <v>345.59999999999997</v>
      </c>
      <c r="D499" s="17">
        <f aca="true" t="shared" si="15" ref="D499:K499">D397+D423+D449+D472+D494+D498</f>
        <v>276.73999999999995</v>
      </c>
      <c r="E499" s="17">
        <f t="shared" si="15"/>
        <v>0.69</v>
      </c>
      <c r="F499" s="17">
        <f t="shared" si="15"/>
        <v>0</v>
      </c>
      <c r="G499" s="17">
        <f t="shared" si="15"/>
        <v>0.25</v>
      </c>
      <c r="H499" s="17">
        <f t="shared" si="15"/>
        <v>0.4</v>
      </c>
      <c r="I499" s="17">
        <f t="shared" si="15"/>
        <v>0</v>
      </c>
      <c r="J499" s="17">
        <f t="shared" si="15"/>
        <v>67.52</v>
      </c>
      <c r="K499" s="17">
        <f t="shared" si="15"/>
        <v>13824</v>
      </c>
    </row>
    <row r="500" spans="1:11" s="18" customFormat="1" ht="43.5" customHeight="1">
      <c r="A500" s="70" t="s">
        <v>1186</v>
      </c>
      <c r="B500" s="71"/>
      <c r="C500" s="17">
        <f>C274+C371+C499</f>
        <v>1769.18</v>
      </c>
      <c r="D500" s="17">
        <f aca="true" t="shared" si="16" ref="D500:K500">D274+D371+D499</f>
        <v>1251.1799999999998</v>
      </c>
      <c r="E500" s="17">
        <f t="shared" si="16"/>
        <v>70.28999999999999</v>
      </c>
      <c r="F500" s="17">
        <f t="shared" si="16"/>
        <v>0</v>
      </c>
      <c r="G500" s="17">
        <f t="shared" si="16"/>
        <v>0.45</v>
      </c>
      <c r="H500" s="17">
        <f t="shared" si="16"/>
        <v>1.5</v>
      </c>
      <c r="I500" s="17">
        <f t="shared" si="16"/>
        <v>2</v>
      </c>
      <c r="J500" s="17">
        <f t="shared" si="16"/>
        <v>443.76</v>
      </c>
      <c r="K500" s="17">
        <f t="shared" si="16"/>
        <v>70767.2</v>
      </c>
    </row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</sheetData>
  <sheetProtection/>
  <mergeCells count="10">
    <mergeCell ref="A500:B500"/>
    <mergeCell ref="C6:C7"/>
    <mergeCell ref="K6:K7"/>
    <mergeCell ref="B6:B7"/>
    <mergeCell ref="A1:K1"/>
    <mergeCell ref="A2:K2"/>
    <mergeCell ref="A4:K4"/>
    <mergeCell ref="A6:A7"/>
    <mergeCell ref="D6:J6"/>
    <mergeCell ref="A499:B499"/>
  </mergeCells>
  <printOptions/>
  <pageMargins left="0" right="0.1968503937007874" top="0.3937007874015748" bottom="0.3937007874015748" header="0.2362204724409449" footer="0"/>
  <pageSetup horizontalDpi="600" verticalDpi="600" orientation="landscape" paperSize="9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L362"/>
  <sheetViews>
    <sheetView zoomScale="95" zoomScaleNormal="95" zoomScalePageLayoutView="0" workbookViewId="0" topLeftCell="A1">
      <selection activeCell="O10" sqref="O10"/>
    </sheetView>
  </sheetViews>
  <sheetFormatPr defaultColWidth="9" defaultRowHeight="21" customHeight="1"/>
  <cols>
    <col min="1" max="1" width="1" style="7" customWidth="1"/>
    <col min="2" max="2" width="6.09765625" style="7" customWidth="1"/>
    <col min="3" max="3" width="42.59765625" style="7" customWidth="1"/>
    <col min="4" max="4" width="10.09765625" style="7" customWidth="1"/>
    <col min="5" max="5" width="11.8984375" style="7" customWidth="1"/>
    <col min="6" max="6" width="12.69921875" style="7" customWidth="1"/>
    <col min="7" max="7" width="8.59765625" style="7" customWidth="1"/>
    <col min="8" max="8" width="8" style="7" customWidth="1"/>
    <col min="9" max="9" width="9.8984375" style="7" customWidth="1"/>
    <col min="10" max="10" width="8.8984375" style="7" customWidth="1"/>
    <col min="11" max="11" width="9.296875" style="7" customWidth="1"/>
    <col min="12" max="12" width="14.3984375" style="7" customWidth="1"/>
    <col min="13" max="13" width="2" style="7" customWidth="1"/>
    <col min="14" max="16384" width="9" style="7" customWidth="1"/>
  </cols>
  <sheetData>
    <row r="1" s="18" customFormat="1" ht="11.25" customHeight="1"/>
    <row r="2" spans="2:12" s="18" customFormat="1" ht="21" customHeight="1">
      <c r="B2" s="91" t="s">
        <v>3978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s="18" customFormat="1" ht="21" customHeight="1">
      <c r="B3" s="91" t="s">
        <v>4022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s="18" customFormat="1" ht="14.25" customHeight="1"/>
    <row r="5" spans="2:12" s="18" customFormat="1" ht="20.25" customHeight="1">
      <c r="B5" s="92" t="s">
        <v>4151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="18" customFormat="1" ht="15" customHeight="1"/>
    <row r="7" spans="2:12" s="18" customFormat="1" ht="36" customHeight="1">
      <c r="B7" s="78" t="s">
        <v>3076</v>
      </c>
      <c r="C7" s="78" t="s">
        <v>2075</v>
      </c>
      <c r="D7" s="78" t="s">
        <v>4094</v>
      </c>
      <c r="E7" s="78" t="s">
        <v>3183</v>
      </c>
      <c r="F7" s="78"/>
      <c r="G7" s="78"/>
      <c r="H7" s="78"/>
      <c r="I7" s="78"/>
      <c r="J7" s="78"/>
      <c r="K7" s="78"/>
      <c r="L7" s="78" t="s">
        <v>1153</v>
      </c>
    </row>
    <row r="8" spans="2:12" s="18" customFormat="1" ht="66" customHeight="1">
      <c r="B8" s="78"/>
      <c r="C8" s="78"/>
      <c r="D8" s="78"/>
      <c r="E8" s="14" t="s">
        <v>4150</v>
      </c>
      <c r="F8" s="14" t="s">
        <v>1247</v>
      </c>
      <c r="G8" s="14" t="s">
        <v>3181</v>
      </c>
      <c r="H8" s="14" t="s">
        <v>3182</v>
      </c>
      <c r="I8" s="14" t="s">
        <v>3080</v>
      </c>
      <c r="J8" s="14" t="s">
        <v>3079</v>
      </c>
      <c r="K8" s="14" t="s">
        <v>3081</v>
      </c>
      <c r="L8" s="78"/>
    </row>
    <row r="9" spans="2:12" ht="21" customHeight="1">
      <c r="B9" s="9"/>
      <c r="C9" s="43" t="s">
        <v>3077</v>
      </c>
      <c r="D9" s="9"/>
      <c r="E9" s="9"/>
      <c r="F9" s="9"/>
      <c r="G9" s="9"/>
      <c r="H9" s="9"/>
      <c r="I9" s="9"/>
      <c r="J9" s="9"/>
      <c r="K9" s="9"/>
      <c r="L9" s="9"/>
    </row>
    <row r="10" spans="2:12" ht="21" customHeight="1">
      <c r="B10" s="9">
        <v>1</v>
      </c>
      <c r="C10" s="34" t="s">
        <v>1322</v>
      </c>
      <c r="D10" s="36">
        <v>0.59</v>
      </c>
      <c r="E10" s="36">
        <v>0.59</v>
      </c>
      <c r="F10" s="11"/>
      <c r="G10" s="11"/>
      <c r="H10" s="11"/>
      <c r="I10" s="11"/>
      <c r="J10" s="11"/>
      <c r="K10" s="11"/>
      <c r="L10" s="28">
        <f>D10*40</f>
        <v>23.599999999999998</v>
      </c>
    </row>
    <row r="11" spans="2:12" ht="21" customHeight="1">
      <c r="B11" s="9">
        <v>2</v>
      </c>
      <c r="C11" s="34" t="s">
        <v>960</v>
      </c>
      <c r="D11" s="11">
        <v>1.09</v>
      </c>
      <c r="E11" s="11">
        <v>1.09</v>
      </c>
      <c r="F11" s="11"/>
      <c r="G11" s="11"/>
      <c r="H11" s="11"/>
      <c r="I11" s="11"/>
      <c r="J11" s="11"/>
      <c r="K11" s="11"/>
      <c r="L11" s="28">
        <f aca="true" t="shared" si="0" ref="L11:L77">D11*40</f>
        <v>43.6</v>
      </c>
    </row>
    <row r="12" spans="2:12" ht="21" customHeight="1">
      <c r="B12" s="9">
        <v>3</v>
      </c>
      <c r="C12" s="34" t="s">
        <v>3184</v>
      </c>
      <c r="D12" s="11">
        <v>1.15</v>
      </c>
      <c r="E12" s="11"/>
      <c r="F12" s="11"/>
      <c r="G12" s="11"/>
      <c r="H12" s="11">
        <v>1.15</v>
      </c>
      <c r="I12" s="11"/>
      <c r="J12" s="11"/>
      <c r="K12" s="11"/>
      <c r="L12" s="28">
        <f t="shared" si="0"/>
        <v>46</v>
      </c>
    </row>
    <row r="13" spans="2:12" s="18" customFormat="1" ht="21" customHeight="1">
      <c r="B13" s="14"/>
      <c r="C13" s="15" t="s">
        <v>4269</v>
      </c>
      <c r="D13" s="17">
        <f>SUM(D10:D12)</f>
        <v>2.83</v>
      </c>
      <c r="E13" s="17">
        <f>SUM(E10:E12)</f>
        <v>1.6800000000000002</v>
      </c>
      <c r="F13" s="17"/>
      <c r="G13" s="17"/>
      <c r="H13" s="17">
        <f>SUM(H10:H12)</f>
        <v>1.15</v>
      </c>
      <c r="I13" s="17"/>
      <c r="J13" s="17"/>
      <c r="K13" s="17"/>
      <c r="L13" s="31">
        <f>SUM(L10:L12)</f>
        <v>113.2</v>
      </c>
    </row>
    <row r="14" spans="2:12" ht="21" customHeight="1">
      <c r="B14" s="9">
        <v>4</v>
      </c>
      <c r="C14" s="34" t="s">
        <v>1342</v>
      </c>
      <c r="D14" s="36">
        <v>0.74</v>
      </c>
      <c r="E14" s="36"/>
      <c r="F14" s="11"/>
      <c r="G14" s="11"/>
      <c r="H14" s="11"/>
      <c r="I14" s="11"/>
      <c r="J14" s="11"/>
      <c r="K14" s="11">
        <v>0.74</v>
      </c>
      <c r="L14" s="28">
        <f t="shared" si="0"/>
        <v>29.6</v>
      </c>
    </row>
    <row r="15" spans="2:12" ht="21" customHeight="1">
      <c r="B15" s="9">
        <v>5</v>
      </c>
      <c r="C15" s="34" t="s">
        <v>4039</v>
      </c>
      <c r="D15" s="36">
        <v>1.04</v>
      </c>
      <c r="E15" s="36"/>
      <c r="F15" s="11"/>
      <c r="G15" s="11"/>
      <c r="H15" s="11"/>
      <c r="I15" s="11"/>
      <c r="J15" s="11"/>
      <c r="K15" s="11">
        <v>1.04</v>
      </c>
      <c r="L15" s="28">
        <f t="shared" si="0"/>
        <v>41.6</v>
      </c>
    </row>
    <row r="16" spans="2:12" ht="21" customHeight="1">
      <c r="B16" s="9">
        <v>6</v>
      </c>
      <c r="C16" s="34" t="s">
        <v>4040</v>
      </c>
      <c r="D16" s="11">
        <v>0.85</v>
      </c>
      <c r="E16" s="11">
        <v>0.85</v>
      </c>
      <c r="F16" s="11"/>
      <c r="G16" s="11"/>
      <c r="H16" s="11"/>
      <c r="I16" s="11"/>
      <c r="J16" s="11"/>
      <c r="K16" s="11"/>
      <c r="L16" s="28">
        <f t="shared" si="0"/>
        <v>34</v>
      </c>
    </row>
    <row r="17" spans="2:12" ht="21" customHeight="1">
      <c r="B17" s="9">
        <v>7</v>
      </c>
      <c r="C17" s="34" t="s">
        <v>1657</v>
      </c>
      <c r="D17" s="36">
        <v>1.74</v>
      </c>
      <c r="E17" s="36">
        <v>1.74</v>
      </c>
      <c r="F17" s="11"/>
      <c r="G17" s="11"/>
      <c r="H17" s="11"/>
      <c r="I17" s="11"/>
      <c r="J17" s="11"/>
      <c r="K17" s="11"/>
      <c r="L17" s="28">
        <f t="shared" si="0"/>
        <v>69.6</v>
      </c>
    </row>
    <row r="18" spans="2:12" ht="21" customHeight="1">
      <c r="B18" s="9">
        <v>8</v>
      </c>
      <c r="C18" s="34" t="s">
        <v>1317</v>
      </c>
      <c r="D18" s="11">
        <v>1.58</v>
      </c>
      <c r="E18" s="11">
        <v>1.58</v>
      </c>
      <c r="F18" s="11"/>
      <c r="G18" s="11"/>
      <c r="H18" s="11"/>
      <c r="I18" s="11"/>
      <c r="J18" s="11"/>
      <c r="K18" s="11"/>
      <c r="L18" s="28">
        <f t="shared" si="0"/>
        <v>63.2</v>
      </c>
    </row>
    <row r="19" spans="2:12" ht="21" customHeight="1">
      <c r="B19" s="9">
        <v>9</v>
      </c>
      <c r="C19" s="34" t="s">
        <v>4041</v>
      </c>
      <c r="D19" s="11">
        <v>1.04</v>
      </c>
      <c r="E19" s="11">
        <v>1.04</v>
      </c>
      <c r="F19" s="11"/>
      <c r="G19" s="11"/>
      <c r="H19" s="11"/>
      <c r="I19" s="11"/>
      <c r="J19" s="11"/>
      <c r="K19" s="11"/>
      <c r="L19" s="28">
        <f t="shared" si="0"/>
        <v>41.6</v>
      </c>
    </row>
    <row r="20" spans="2:12" s="18" customFormat="1" ht="21" customHeight="1">
      <c r="B20" s="9">
        <v>10</v>
      </c>
      <c r="C20" s="34" t="s">
        <v>951</v>
      </c>
      <c r="D20" s="36">
        <v>1.46</v>
      </c>
      <c r="E20" s="36"/>
      <c r="F20" s="11"/>
      <c r="G20" s="11"/>
      <c r="H20" s="11"/>
      <c r="I20" s="11"/>
      <c r="J20" s="11"/>
      <c r="K20" s="11">
        <v>1.46</v>
      </c>
      <c r="L20" s="28">
        <f t="shared" si="0"/>
        <v>58.4</v>
      </c>
    </row>
    <row r="21" spans="2:12" ht="21" customHeight="1">
      <c r="B21" s="9">
        <v>11</v>
      </c>
      <c r="C21" s="34" t="s">
        <v>4042</v>
      </c>
      <c r="D21" s="11">
        <v>1.6</v>
      </c>
      <c r="E21" s="11">
        <v>1.6</v>
      </c>
      <c r="F21" s="11"/>
      <c r="G21" s="11"/>
      <c r="H21" s="11"/>
      <c r="I21" s="11"/>
      <c r="J21" s="11"/>
      <c r="K21" s="11"/>
      <c r="L21" s="28">
        <f t="shared" si="0"/>
        <v>64</v>
      </c>
    </row>
    <row r="22" spans="2:12" ht="21" customHeight="1">
      <c r="B22" s="9">
        <v>12</v>
      </c>
      <c r="C22" s="34" t="s">
        <v>2204</v>
      </c>
      <c r="D22" s="11">
        <v>1.59</v>
      </c>
      <c r="E22" s="11">
        <v>1.59</v>
      </c>
      <c r="F22" s="11"/>
      <c r="G22" s="11"/>
      <c r="H22" s="11"/>
      <c r="I22" s="11"/>
      <c r="J22" s="11"/>
      <c r="K22" s="11"/>
      <c r="L22" s="28">
        <f t="shared" si="0"/>
        <v>63.6</v>
      </c>
    </row>
    <row r="23" spans="2:12" ht="21" customHeight="1">
      <c r="B23" s="9">
        <v>13</v>
      </c>
      <c r="C23" s="34" t="s">
        <v>3084</v>
      </c>
      <c r="D23" s="62">
        <v>1.61</v>
      </c>
      <c r="E23" s="11">
        <v>1.61</v>
      </c>
      <c r="F23" s="11"/>
      <c r="G23" s="11"/>
      <c r="H23" s="11"/>
      <c r="I23" s="11"/>
      <c r="J23" s="11"/>
      <c r="K23" s="11"/>
      <c r="L23" s="28">
        <f t="shared" si="0"/>
        <v>64.4</v>
      </c>
    </row>
    <row r="24" spans="2:12" ht="21" customHeight="1">
      <c r="B24" s="9">
        <v>14</v>
      </c>
      <c r="C24" s="34" t="s">
        <v>4029</v>
      </c>
      <c r="D24" s="11">
        <v>0.43</v>
      </c>
      <c r="E24" s="11">
        <v>0.43</v>
      </c>
      <c r="F24" s="11"/>
      <c r="G24" s="11"/>
      <c r="H24" s="11"/>
      <c r="I24" s="11"/>
      <c r="J24" s="11"/>
      <c r="K24" s="11"/>
      <c r="L24" s="28">
        <f t="shared" si="0"/>
        <v>17.2</v>
      </c>
    </row>
    <row r="25" spans="2:12" ht="21" customHeight="1">
      <c r="B25" s="9">
        <v>15</v>
      </c>
      <c r="C25" s="34" t="s">
        <v>4028</v>
      </c>
      <c r="D25" s="11">
        <v>0.4</v>
      </c>
      <c r="E25" s="11">
        <v>0.4</v>
      </c>
      <c r="F25" s="11"/>
      <c r="G25" s="11"/>
      <c r="H25" s="11"/>
      <c r="I25" s="11"/>
      <c r="J25" s="11"/>
      <c r="K25" s="11"/>
      <c r="L25" s="28">
        <f t="shared" si="0"/>
        <v>16</v>
      </c>
    </row>
    <row r="26" spans="2:12" ht="21" customHeight="1">
      <c r="B26" s="9">
        <v>16</v>
      </c>
      <c r="C26" s="34" t="s">
        <v>2157</v>
      </c>
      <c r="D26" s="11">
        <v>0.39</v>
      </c>
      <c r="E26" s="11">
        <v>0.39</v>
      </c>
      <c r="F26" s="11"/>
      <c r="G26" s="11"/>
      <c r="H26" s="11"/>
      <c r="I26" s="11"/>
      <c r="J26" s="11"/>
      <c r="K26" s="11"/>
      <c r="L26" s="28">
        <f t="shared" si="0"/>
        <v>15.600000000000001</v>
      </c>
    </row>
    <row r="27" spans="2:12" ht="21" customHeight="1">
      <c r="B27" s="9">
        <v>17</v>
      </c>
      <c r="C27" s="34" t="s">
        <v>2898</v>
      </c>
      <c r="D27" s="11">
        <v>1.02</v>
      </c>
      <c r="E27" s="11">
        <v>1.02</v>
      </c>
      <c r="F27" s="11"/>
      <c r="G27" s="11"/>
      <c r="H27" s="11"/>
      <c r="I27" s="11"/>
      <c r="J27" s="11"/>
      <c r="K27" s="11"/>
      <c r="L27" s="28">
        <f t="shared" si="0"/>
        <v>40.8</v>
      </c>
    </row>
    <row r="28" spans="2:12" ht="21" customHeight="1">
      <c r="B28" s="9">
        <v>18</v>
      </c>
      <c r="C28" s="34" t="s">
        <v>965</v>
      </c>
      <c r="D28" s="62">
        <v>1.61</v>
      </c>
      <c r="E28" s="11">
        <v>1.61</v>
      </c>
      <c r="F28" s="11"/>
      <c r="G28" s="11"/>
      <c r="H28" s="11"/>
      <c r="I28" s="11"/>
      <c r="J28" s="11"/>
      <c r="K28" s="11"/>
      <c r="L28" s="28">
        <f t="shared" si="0"/>
        <v>64.4</v>
      </c>
    </row>
    <row r="29" spans="2:12" ht="21" customHeight="1">
      <c r="B29" s="9">
        <v>19</v>
      </c>
      <c r="C29" s="34" t="s">
        <v>1059</v>
      </c>
      <c r="D29" s="62">
        <v>1.24</v>
      </c>
      <c r="E29" s="11">
        <v>1.24</v>
      </c>
      <c r="F29" s="11"/>
      <c r="G29" s="11"/>
      <c r="H29" s="11"/>
      <c r="I29" s="11"/>
      <c r="J29" s="11"/>
      <c r="K29" s="11"/>
      <c r="L29" s="28">
        <f t="shared" si="0"/>
        <v>49.6</v>
      </c>
    </row>
    <row r="30" spans="2:12" ht="21" customHeight="1">
      <c r="B30" s="9">
        <v>20</v>
      </c>
      <c r="C30" s="34" t="s">
        <v>3085</v>
      </c>
      <c r="D30" s="62">
        <v>1.65</v>
      </c>
      <c r="E30" s="11">
        <v>1.65</v>
      </c>
      <c r="F30" s="11"/>
      <c r="G30" s="11"/>
      <c r="H30" s="11"/>
      <c r="I30" s="11"/>
      <c r="J30" s="11"/>
      <c r="K30" s="11"/>
      <c r="L30" s="28">
        <f t="shared" si="0"/>
        <v>66</v>
      </c>
    </row>
    <row r="31" spans="2:12" ht="21" customHeight="1">
      <c r="B31" s="9">
        <v>21</v>
      </c>
      <c r="C31" s="34" t="s">
        <v>3326</v>
      </c>
      <c r="D31" s="37">
        <v>1.73</v>
      </c>
      <c r="E31" s="11">
        <v>1.73</v>
      </c>
      <c r="F31" s="11"/>
      <c r="G31" s="11"/>
      <c r="H31" s="11"/>
      <c r="I31" s="11"/>
      <c r="J31" s="11"/>
      <c r="K31" s="11"/>
      <c r="L31" s="28">
        <f t="shared" si="0"/>
        <v>69.2</v>
      </c>
    </row>
    <row r="32" spans="2:12" ht="21" customHeight="1">
      <c r="B32" s="9">
        <v>22</v>
      </c>
      <c r="C32" s="34" t="s">
        <v>1659</v>
      </c>
      <c r="D32" s="11">
        <v>1.15</v>
      </c>
      <c r="E32" s="11">
        <v>1.15</v>
      </c>
      <c r="F32" s="11"/>
      <c r="G32" s="11"/>
      <c r="H32" s="11"/>
      <c r="I32" s="11"/>
      <c r="J32" s="11"/>
      <c r="K32" s="11"/>
      <c r="L32" s="28">
        <f t="shared" si="0"/>
        <v>46</v>
      </c>
    </row>
    <row r="33" spans="2:12" ht="21" customHeight="1">
      <c r="B33" s="9">
        <v>23</v>
      </c>
      <c r="C33" s="34" t="s">
        <v>2906</v>
      </c>
      <c r="D33" s="11">
        <v>1.6</v>
      </c>
      <c r="E33" s="11"/>
      <c r="F33" s="11"/>
      <c r="G33" s="11"/>
      <c r="H33" s="11"/>
      <c r="I33" s="11"/>
      <c r="J33" s="11"/>
      <c r="K33" s="11">
        <v>1.6</v>
      </c>
      <c r="L33" s="28">
        <f t="shared" si="0"/>
        <v>64</v>
      </c>
    </row>
    <row r="34" spans="2:12" ht="21" customHeight="1">
      <c r="B34" s="9">
        <v>24</v>
      </c>
      <c r="C34" s="34" t="s">
        <v>2209</v>
      </c>
      <c r="D34" s="11">
        <v>1.71</v>
      </c>
      <c r="E34" s="11">
        <v>1.71</v>
      </c>
      <c r="F34" s="11"/>
      <c r="G34" s="11"/>
      <c r="H34" s="11"/>
      <c r="I34" s="11"/>
      <c r="J34" s="11"/>
      <c r="K34" s="11"/>
      <c r="L34" s="28">
        <f t="shared" si="0"/>
        <v>68.4</v>
      </c>
    </row>
    <row r="35" spans="2:12" ht="21" customHeight="1">
      <c r="B35" s="9">
        <v>25</v>
      </c>
      <c r="C35" s="34" t="s">
        <v>3323</v>
      </c>
      <c r="D35" s="62">
        <v>2.04</v>
      </c>
      <c r="E35" s="11">
        <v>2.04</v>
      </c>
      <c r="F35" s="11"/>
      <c r="G35" s="11"/>
      <c r="H35" s="11"/>
      <c r="I35" s="11"/>
      <c r="J35" s="11"/>
      <c r="K35" s="11"/>
      <c r="L35" s="28">
        <f t="shared" si="0"/>
        <v>81.6</v>
      </c>
    </row>
    <row r="36" spans="2:12" s="18" customFormat="1" ht="21" customHeight="1">
      <c r="B36" s="9">
        <v>26</v>
      </c>
      <c r="C36" s="34" t="s">
        <v>1331</v>
      </c>
      <c r="D36" s="11">
        <v>1.81</v>
      </c>
      <c r="E36" s="11">
        <v>1.81</v>
      </c>
      <c r="F36" s="11"/>
      <c r="G36" s="11"/>
      <c r="H36" s="11"/>
      <c r="I36" s="11"/>
      <c r="J36" s="11"/>
      <c r="K36" s="11"/>
      <c r="L36" s="28">
        <f t="shared" si="0"/>
        <v>72.4</v>
      </c>
    </row>
    <row r="37" spans="2:12" ht="21" customHeight="1">
      <c r="B37" s="9">
        <v>27</v>
      </c>
      <c r="C37" s="26" t="s">
        <v>3812</v>
      </c>
      <c r="D37" s="62">
        <v>24</v>
      </c>
      <c r="E37" s="11">
        <v>24</v>
      </c>
      <c r="F37" s="11"/>
      <c r="G37" s="11"/>
      <c r="H37" s="11"/>
      <c r="I37" s="11"/>
      <c r="J37" s="11"/>
      <c r="K37" s="11"/>
      <c r="L37" s="28">
        <f t="shared" si="0"/>
        <v>960</v>
      </c>
    </row>
    <row r="38" spans="2:12" ht="21" customHeight="1">
      <c r="B38" s="9">
        <v>28</v>
      </c>
      <c r="C38" s="26" t="s">
        <v>4033</v>
      </c>
      <c r="D38" s="11">
        <v>1.32</v>
      </c>
      <c r="E38" s="11"/>
      <c r="F38" s="11"/>
      <c r="G38" s="11"/>
      <c r="H38" s="11"/>
      <c r="I38" s="11"/>
      <c r="J38" s="11"/>
      <c r="K38" s="11">
        <v>1.32</v>
      </c>
      <c r="L38" s="28">
        <f t="shared" si="0"/>
        <v>52.800000000000004</v>
      </c>
    </row>
    <row r="39" spans="2:12" s="18" customFormat="1" ht="21" customHeight="1">
      <c r="B39" s="14"/>
      <c r="C39" s="15" t="s">
        <v>4269</v>
      </c>
      <c r="D39" s="17">
        <f>SUM(D14:D38)</f>
        <v>55.349999999999994</v>
      </c>
      <c r="E39" s="17">
        <f>SUM(E14:E38)</f>
        <v>49.19</v>
      </c>
      <c r="F39" s="17"/>
      <c r="G39" s="17"/>
      <c r="H39" s="17"/>
      <c r="I39" s="17"/>
      <c r="J39" s="17"/>
      <c r="K39" s="17">
        <f>SUM(K14:K38)</f>
        <v>6.16</v>
      </c>
      <c r="L39" s="31">
        <f>SUM(L14:L38)</f>
        <v>2214</v>
      </c>
    </row>
    <row r="40" spans="2:12" ht="21" customHeight="1">
      <c r="B40" s="9">
        <v>29</v>
      </c>
      <c r="C40" s="26" t="s">
        <v>4036</v>
      </c>
      <c r="D40" s="11">
        <v>1.3</v>
      </c>
      <c r="E40" s="11"/>
      <c r="F40" s="11"/>
      <c r="G40" s="11"/>
      <c r="H40" s="11"/>
      <c r="I40" s="11"/>
      <c r="J40" s="11"/>
      <c r="K40" s="11">
        <v>1.3</v>
      </c>
      <c r="L40" s="28">
        <f t="shared" si="0"/>
        <v>52</v>
      </c>
    </row>
    <row r="41" spans="2:12" ht="21" customHeight="1">
      <c r="B41" s="9">
        <v>30</v>
      </c>
      <c r="C41" s="34" t="s">
        <v>2205</v>
      </c>
      <c r="D41" s="11">
        <v>0.46</v>
      </c>
      <c r="E41" s="11"/>
      <c r="F41" s="11"/>
      <c r="G41" s="11"/>
      <c r="H41" s="11"/>
      <c r="I41" s="11"/>
      <c r="J41" s="11"/>
      <c r="K41" s="11">
        <v>0.46</v>
      </c>
      <c r="L41" s="28">
        <f t="shared" si="0"/>
        <v>18.400000000000002</v>
      </c>
    </row>
    <row r="42" spans="2:12" ht="21" customHeight="1">
      <c r="B42" s="9">
        <v>31</v>
      </c>
      <c r="C42" s="34" t="s">
        <v>2207</v>
      </c>
      <c r="D42" s="11">
        <v>2.5</v>
      </c>
      <c r="E42" s="11">
        <v>2.5</v>
      </c>
      <c r="F42" s="11"/>
      <c r="G42" s="11"/>
      <c r="H42" s="11"/>
      <c r="I42" s="11"/>
      <c r="J42" s="11"/>
      <c r="K42" s="11"/>
      <c r="L42" s="28">
        <f t="shared" si="0"/>
        <v>100</v>
      </c>
    </row>
    <row r="43" spans="2:12" ht="21" customHeight="1">
      <c r="B43" s="9">
        <v>32</v>
      </c>
      <c r="C43" s="34" t="s">
        <v>2895</v>
      </c>
      <c r="D43" s="11">
        <v>2.19</v>
      </c>
      <c r="E43" s="11">
        <v>2.19</v>
      </c>
      <c r="F43" s="11"/>
      <c r="G43" s="11"/>
      <c r="H43" s="11"/>
      <c r="I43" s="11"/>
      <c r="J43" s="11"/>
      <c r="K43" s="11"/>
      <c r="L43" s="28">
        <f t="shared" si="0"/>
        <v>87.6</v>
      </c>
    </row>
    <row r="44" spans="2:12" ht="21" customHeight="1">
      <c r="B44" s="9">
        <v>33</v>
      </c>
      <c r="C44" s="34" t="s">
        <v>963</v>
      </c>
      <c r="D44" s="11">
        <v>1.2</v>
      </c>
      <c r="E44" s="11">
        <v>1.2</v>
      </c>
      <c r="F44" s="11"/>
      <c r="G44" s="11"/>
      <c r="H44" s="11"/>
      <c r="I44" s="11"/>
      <c r="J44" s="11"/>
      <c r="K44" s="11"/>
      <c r="L44" s="28">
        <f t="shared" si="0"/>
        <v>48</v>
      </c>
    </row>
    <row r="45" spans="2:12" ht="21" customHeight="1">
      <c r="B45" s="9">
        <v>34</v>
      </c>
      <c r="C45" s="34" t="s">
        <v>1378</v>
      </c>
      <c r="D45" s="11">
        <v>0.8</v>
      </c>
      <c r="E45" s="11">
        <v>0.8</v>
      </c>
      <c r="F45" s="11"/>
      <c r="G45" s="11"/>
      <c r="H45" s="11"/>
      <c r="I45" s="11"/>
      <c r="J45" s="11"/>
      <c r="K45" s="11"/>
      <c r="L45" s="28">
        <f t="shared" si="0"/>
        <v>32</v>
      </c>
    </row>
    <row r="46" spans="2:12" ht="21" customHeight="1">
      <c r="B46" s="9">
        <v>35</v>
      </c>
      <c r="C46" s="34" t="s">
        <v>223</v>
      </c>
      <c r="D46" s="62">
        <v>0.91</v>
      </c>
      <c r="E46" s="11">
        <v>0.44</v>
      </c>
      <c r="F46" s="11"/>
      <c r="G46" s="11"/>
      <c r="H46" s="11"/>
      <c r="I46" s="11"/>
      <c r="J46" s="11"/>
      <c r="K46" s="11">
        <v>0.47</v>
      </c>
      <c r="L46" s="28">
        <f t="shared" si="0"/>
        <v>36.4</v>
      </c>
    </row>
    <row r="47" spans="2:12" ht="21" customHeight="1">
      <c r="B47" s="9">
        <v>36</v>
      </c>
      <c r="C47" s="34" t="s">
        <v>225</v>
      </c>
      <c r="D47" s="11">
        <v>1.89</v>
      </c>
      <c r="E47" s="11">
        <v>1.89</v>
      </c>
      <c r="F47" s="11"/>
      <c r="G47" s="11"/>
      <c r="H47" s="11"/>
      <c r="I47" s="11"/>
      <c r="J47" s="11"/>
      <c r="K47" s="11"/>
      <c r="L47" s="28">
        <f t="shared" si="0"/>
        <v>75.6</v>
      </c>
    </row>
    <row r="48" spans="2:12" ht="21" customHeight="1">
      <c r="B48" s="9">
        <v>37</v>
      </c>
      <c r="C48" s="34" t="s">
        <v>240</v>
      </c>
      <c r="D48" s="36">
        <v>1.59</v>
      </c>
      <c r="E48" s="36">
        <v>1.59</v>
      </c>
      <c r="F48" s="11"/>
      <c r="G48" s="11"/>
      <c r="H48" s="11"/>
      <c r="I48" s="11"/>
      <c r="J48" s="11"/>
      <c r="K48" s="11"/>
      <c r="L48" s="28">
        <f t="shared" si="0"/>
        <v>63.6</v>
      </c>
    </row>
    <row r="49" spans="2:12" ht="21" customHeight="1">
      <c r="B49" s="9">
        <v>38</v>
      </c>
      <c r="C49" s="34" t="s">
        <v>3185</v>
      </c>
      <c r="D49" s="11">
        <v>1.71</v>
      </c>
      <c r="E49" s="11">
        <v>1.71</v>
      </c>
      <c r="F49" s="11"/>
      <c r="G49" s="11"/>
      <c r="H49" s="11"/>
      <c r="I49" s="11"/>
      <c r="J49" s="11"/>
      <c r="K49" s="11"/>
      <c r="L49" s="28">
        <f t="shared" si="0"/>
        <v>68.4</v>
      </c>
    </row>
    <row r="50" spans="2:12" ht="21" customHeight="1">
      <c r="B50" s="9">
        <v>39</v>
      </c>
      <c r="C50" s="34" t="s">
        <v>1060</v>
      </c>
      <c r="D50" s="11">
        <v>1.34</v>
      </c>
      <c r="E50" s="11">
        <v>1.34</v>
      </c>
      <c r="F50" s="11"/>
      <c r="G50" s="11"/>
      <c r="H50" s="11"/>
      <c r="I50" s="11"/>
      <c r="J50" s="11"/>
      <c r="K50" s="11"/>
      <c r="L50" s="28">
        <f t="shared" si="0"/>
        <v>53.6</v>
      </c>
    </row>
    <row r="51" spans="2:12" ht="21" customHeight="1">
      <c r="B51" s="9">
        <v>40</v>
      </c>
      <c r="C51" s="26" t="s">
        <v>3186</v>
      </c>
      <c r="D51" s="11">
        <v>2.13</v>
      </c>
      <c r="E51" s="11">
        <v>2.13</v>
      </c>
      <c r="F51" s="11"/>
      <c r="G51" s="11"/>
      <c r="H51" s="11"/>
      <c r="I51" s="11"/>
      <c r="J51" s="11"/>
      <c r="K51" s="11"/>
      <c r="L51" s="28">
        <f t="shared" si="0"/>
        <v>85.19999999999999</v>
      </c>
    </row>
    <row r="52" spans="2:12" ht="21" customHeight="1">
      <c r="B52" s="9">
        <v>41</v>
      </c>
      <c r="C52" s="34" t="s">
        <v>949</v>
      </c>
      <c r="D52" s="11">
        <v>2.39</v>
      </c>
      <c r="E52" s="11">
        <v>2.39</v>
      </c>
      <c r="F52" s="11"/>
      <c r="G52" s="11"/>
      <c r="H52" s="11"/>
      <c r="I52" s="11"/>
      <c r="J52" s="11"/>
      <c r="K52" s="11"/>
      <c r="L52" s="28">
        <f t="shared" si="0"/>
        <v>95.60000000000001</v>
      </c>
    </row>
    <row r="53" spans="2:12" s="18" customFormat="1" ht="21" customHeight="1">
      <c r="B53" s="9">
        <v>42</v>
      </c>
      <c r="C53" s="34" t="s">
        <v>4043</v>
      </c>
      <c r="D53" s="11">
        <v>2.2</v>
      </c>
      <c r="E53" s="11">
        <v>2.2</v>
      </c>
      <c r="F53" s="11"/>
      <c r="G53" s="11"/>
      <c r="H53" s="11"/>
      <c r="I53" s="11"/>
      <c r="J53" s="11"/>
      <c r="K53" s="11"/>
      <c r="L53" s="28">
        <f t="shared" si="0"/>
        <v>88</v>
      </c>
    </row>
    <row r="54" spans="2:12" ht="21" customHeight="1">
      <c r="B54" s="9">
        <v>43</v>
      </c>
      <c r="C54" s="34" t="s">
        <v>1654</v>
      </c>
      <c r="D54" s="36">
        <v>1.7</v>
      </c>
      <c r="E54" s="36">
        <v>1.7</v>
      </c>
      <c r="F54" s="11"/>
      <c r="G54" s="11"/>
      <c r="H54" s="11"/>
      <c r="I54" s="11"/>
      <c r="J54" s="11"/>
      <c r="K54" s="11"/>
      <c r="L54" s="28">
        <f t="shared" si="0"/>
        <v>68</v>
      </c>
    </row>
    <row r="55" spans="2:12" ht="21" customHeight="1">
      <c r="B55" s="9">
        <v>44</v>
      </c>
      <c r="C55" s="34" t="s">
        <v>950</v>
      </c>
      <c r="D55" s="11">
        <v>1.89</v>
      </c>
      <c r="E55" s="11">
        <v>1.89</v>
      </c>
      <c r="F55" s="11"/>
      <c r="G55" s="11"/>
      <c r="H55" s="11"/>
      <c r="I55" s="11"/>
      <c r="J55" s="11"/>
      <c r="K55" s="11"/>
      <c r="L55" s="28">
        <f t="shared" si="0"/>
        <v>75.6</v>
      </c>
    </row>
    <row r="56" spans="2:12" ht="21" customHeight="1">
      <c r="B56" s="9">
        <v>45</v>
      </c>
      <c r="C56" s="34" t="s">
        <v>227</v>
      </c>
      <c r="D56" s="11">
        <v>0.26</v>
      </c>
      <c r="E56" s="11">
        <v>0.26</v>
      </c>
      <c r="F56" s="11"/>
      <c r="G56" s="11"/>
      <c r="H56" s="11"/>
      <c r="I56" s="11"/>
      <c r="J56" s="11"/>
      <c r="K56" s="11"/>
      <c r="L56" s="28">
        <f t="shared" si="0"/>
        <v>10.4</v>
      </c>
    </row>
    <row r="57" spans="2:12" ht="21" customHeight="1">
      <c r="B57" s="9">
        <v>46</v>
      </c>
      <c r="C57" s="34" t="s">
        <v>955</v>
      </c>
      <c r="D57" s="62">
        <v>1.12</v>
      </c>
      <c r="E57" s="11">
        <v>1.12</v>
      </c>
      <c r="F57" s="11"/>
      <c r="G57" s="11"/>
      <c r="H57" s="11"/>
      <c r="I57" s="11"/>
      <c r="J57" s="11"/>
      <c r="K57" s="11"/>
      <c r="L57" s="28">
        <f t="shared" si="0"/>
        <v>44.800000000000004</v>
      </c>
    </row>
    <row r="58" spans="2:12" ht="21" customHeight="1">
      <c r="B58" s="9">
        <v>47</v>
      </c>
      <c r="C58" s="34" t="s">
        <v>958</v>
      </c>
      <c r="D58" s="62">
        <v>0.61</v>
      </c>
      <c r="E58" s="11">
        <v>0.61</v>
      </c>
      <c r="F58" s="11"/>
      <c r="G58" s="11"/>
      <c r="H58" s="11"/>
      <c r="I58" s="11"/>
      <c r="J58" s="11"/>
      <c r="K58" s="11"/>
      <c r="L58" s="28">
        <f t="shared" si="0"/>
        <v>24.4</v>
      </c>
    </row>
    <row r="59" spans="2:12" ht="21" customHeight="1">
      <c r="B59" s="9">
        <v>48</v>
      </c>
      <c r="C59" s="34" t="s">
        <v>1330</v>
      </c>
      <c r="D59" s="62">
        <v>2.36</v>
      </c>
      <c r="E59" s="11">
        <v>2.36</v>
      </c>
      <c r="F59" s="11"/>
      <c r="G59" s="11"/>
      <c r="H59" s="11"/>
      <c r="I59" s="11"/>
      <c r="J59" s="11"/>
      <c r="K59" s="11"/>
      <c r="L59" s="28">
        <f t="shared" si="0"/>
        <v>94.39999999999999</v>
      </c>
    </row>
    <row r="60" spans="2:12" ht="21" customHeight="1">
      <c r="B60" s="9">
        <v>49</v>
      </c>
      <c r="C60" s="34" t="s">
        <v>2899</v>
      </c>
      <c r="D60" s="11">
        <v>2</v>
      </c>
      <c r="E60" s="11">
        <v>2</v>
      </c>
      <c r="F60" s="11"/>
      <c r="G60" s="11"/>
      <c r="H60" s="11"/>
      <c r="I60" s="11"/>
      <c r="J60" s="11"/>
      <c r="K60" s="11"/>
      <c r="L60" s="28">
        <f t="shared" si="0"/>
        <v>80</v>
      </c>
    </row>
    <row r="61" spans="2:12" ht="21" customHeight="1">
      <c r="B61" s="9">
        <v>50</v>
      </c>
      <c r="C61" s="34" t="s">
        <v>231</v>
      </c>
      <c r="D61" s="11">
        <v>2.13</v>
      </c>
      <c r="E61" s="11">
        <v>2.13</v>
      </c>
      <c r="F61" s="11"/>
      <c r="G61" s="11"/>
      <c r="H61" s="11"/>
      <c r="I61" s="11"/>
      <c r="J61" s="11"/>
      <c r="K61" s="11"/>
      <c r="L61" s="28">
        <f t="shared" si="0"/>
        <v>85.19999999999999</v>
      </c>
    </row>
    <row r="62" spans="2:12" ht="21" customHeight="1">
      <c r="B62" s="9">
        <v>51</v>
      </c>
      <c r="C62" s="34" t="s">
        <v>2159</v>
      </c>
      <c r="D62" s="36">
        <v>0.73</v>
      </c>
      <c r="E62" s="36">
        <v>0.73</v>
      </c>
      <c r="F62" s="11"/>
      <c r="G62" s="11"/>
      <c r="H62" s="11"/>
      <c r="I62" s="11"/>
      <c r="J62" s="11"/>
      <c r="K62" s="11"/>
      <c r="L62" s="28">
        <f t="shared" si="0"/>
        <v>29.2</v>
      </c>
    </row>
    <row r="63" spans="2:12" ht="21" customHeight="1">
      <c r="B63" s="9">
        <v>52</v>
      </c>
      <c r="C63" s="34" t="s">
        <v>2894</v>
      </c>
      <c r="D63" s="36">
        <v>0.77</v>
      </c>
      <c r="E63" s="36">
        <v>0.77</v>
      </c>
      <c r="F63" s="11"/>
      <c r="G63" s="11"/>
      <c r="H63" s="11"/>
      <c r="I63" s="11"/>
      <c r="J63" s="11"/>
      <c r="K63" s="11"/>
      <c r="L63" s="28">
        <f t="shared" si="0"/>
        <v>30.8</v>
      </c>
    </row>
    <row r="64" spans="2:12" ht="21" customHeight="1">
      <c r="B64" s="9">
        <v>53</v>
      </c>
      <c r="C64" s="26" t="s">
        <v>2815</v>
      </c>
      <c r="D64" s="62">
        <v>2.22</v>
      </c>
      <c r="E64" s="11">
        <v>2.22</v>
      </c>
      <c r="F64" s="11"/>
      <c r="G64" s="11"/>
      <c r="H64" s="11"/>
      <c r="I64" s="11"/>
      <c r="J64" s="11"/>
      <c r="K64" s="11"/>
      <c r="L64" s="28">
        <f t="shared" si="0"/>
        <v>88.80000000000001</v>
      </c>
    </row>
    <row r="65" spans="2:12" s="18" customFormat="1" ht="21" customHeight="1">
      <c r="B65" s="14"/>
      <c r="C65" s="15" t="s">
        <v>4269</v>
      </c>
      <c r="D65" s="63">
        <f>SUM(D40:D64)</f>
        <v>38.4</v>
      </c>
      <c r="E65" s="17">
        <f>SUM(E40:E64)</f>
        <v>36.17</v>
      </c>
      <c r="F65" s="17"/>
      <c r="G65" s="17"/>
      <c r="H65" s="17"/>
      <c r="I65" s="17"/>
      <c r="J65" s="17"/>
      <c r="K65" s="17">
        <f>SUM(K40:K64)</f>
        <v>2.23</v>
      </c>
      <c r="L65" s="31">
        <f>SUM(L40:L64)</f>
        <v>1536.0000000000002</v>
      </c>
    </row>
    <row r="66" spans="2:12" ht="21" customHeight="1">
      <c r="B66" s="9">
        <v>54</v>
      </c>
      <c r="C66" s="34" t="s">
        <v>1332</v>
      </c>
      <c r="D66" s="11">
        <v>1.05</v>
      </c>
      <c r="E66" s="11">
        <v>1.05</v>
      </c>
      <c r="F66" s="11"/>
      <c r="G66" s="11"/>
      <c r="H66" s="11"/>
      <c r="I66" s="11"/>
      <c r="J66" s="11"/>
      <c r="K66" s="11"/>
      <c r="L66" s="28">
        <f t="shared" si="0"/>
        <v>42</v>
      </c>
    </row>
    <row r="67" spans="2:12" ht="21" customHeight="1">
      <c r="B67" s="9">
        <v>55</v>
      </c>
      <c r="C67" s="34" t="s">
        <v>4038</v>
      </c>
      <c r="D67" s="11">
        <v>0.84</v>
      </c>
      <c r="E67" s="11">
        <v>0.84</v>
      </c>
      <c r="F67" s="11"/>
      <c r="G67" s="11"/>
      <c r="H67" s="11"/>
      <c r="I67" s="11"/>
      <c r="J67" s="11"/>
      <c r="K67" s="11"/>
      <c r="L67" s="28">
        <f t="shared" si="0"/>
        <v>33.6</v>
      </c>
    </row>
    <row r="68" spans="2:12" ht="21" customHeight="1">
      <c r="B68" s="9">
        <v>56</v>
      </c>
      <c r="C68" s="34" t="s">
        <v>967</v>
      </c>
      <c r="D68" s="11">
        <v>1.63</v>
      </c>
      <c r="E68" s="11">
        <v>1.63</v>
      </c>
      <c r="F68" s="11"/>
      <c r="G68" s="11"/>
      <c r="H68" s="11"/>
      <c r="I68" s="11"/>
      <c r="J68" s="11"/>
      <c r="K68" s="11"/>
      <c r="L68" s="28">
        <f t="shared" si="0"/>
        <v>65.19999999999999</v>
      </c>
    </row>
    <row r="69" spans="2:12" ht="21" customHeight="1">
      <c r="B69" s="9">
        <v>57</v>
      </c>
      <c r="C69" s="34" t="s">
        <v>1329</v>
      </c>
      <c r="D69" s="11">
        <v>0.61</v>
      </c>
      <c r="E69" s="11">
        <v>0.61</v>
      </c>
      <c r="F69" s="11"/>
      <c r="G69" s="11"/>
      <c r="H69" s="11"/>
      <c r="I69" s="11"/>
      <c r="J69" s="11"/>
      <c r="K69" s="11"/>
      <c r="L69" s="28">
        <f t="shared" si="0"/>
        <v>24.4</v>
      </c>
    </row>
    <row r="70" spans="2:12" ht="21" customHeight="1">
      <c r="B70" s="9">
        <v>58</v>
      </c>
      <c r="C70" s="34" t="s">
        <v>1334</v>
      </c>
      <c r="D70" s="62">
        <v>0.76</v>
      </c>
      <c r="E70" s="11">
        <v>0.76</v>
      </c>
      <c r="F70" s="11"/>
      <c r="G70" s="11"/>
      <c r="H70" s="11"/>
      <c r="I70" s="11"/>
      <c r="J70" s="11"/>
      <c r="K70" s="11"/>
      <c r="L70" s="28">
        <f t="shared" si="0"/>
        <v>30.4</v>
      </c>
    </row>
    <row r="71" spans="2:12" s="18" customFormat="1" ht="21" customHeight="1">
      <c r="B71" s="9">
        <v>59</v>
      </c>
      <c r="C71" s="34" t="s">
        <v>2210</v>
      </c>
      <c r="D71" s="11">
        <v>0.4</v>
      </c>
      <c r="E71" s="11">
        <v>0.4</v>
      </c>
      <c r="F71" s="11"/>
      <c r="G71" s="11"/>
      <c r="H71" s="11"/>
      <c r="I71" s="11"/>
      <c r="J71" s="11"/>
      <c r="K71" s="11"/>
      <c r="L71" s="28">
        <f t="shared" si="0"/>
        <v>16</v>
      </c>
    </row>
    <row r="72" spans="2:12" ht="21" customHeight="1">
      <c r="B72" s="9">
        <v>60</v>
      </c>
      <c r="C72" s="34" t="s">
        <v>1338</v>
      </c>
      <c r="D72" s="11">
        <v>2.44</v>
      </c>
      <c r="E72" s="11">
        <v>2.44</v>
      </c>
      <c r="F72" s="11"/>
      <c r="G72" s="11"/>
      <c r="H72" s="11"/>
      <c r="I72" s="11"/>
      <c r="J72" s="11"/>
      <c r="K72" s="11"/>
      <c r="L72" s="28">
        <f t="shared" si="0"/>
        <v>97.6</v>
      </c>
    </row>
    <row r="73" spans="2:12" ht="21" customHeight="1">
      <c r="B73" s="9">
        <v>61</v>
      </c>
      <c r="C73" s="34" t="s">
        <v>952</v>
      </c>
      <c r="D73" s="36">
        <v>0.83</v>
      </c>
      <c r="E73" s="36">
        <v>0.83</v>
      </c>
      <c r="F73" s="11"/>
      <c r="G73" s="11"/>
      <c r="H73" s="11"/>
      <c r="I73" s="11"/>
      <c r="J73" s="11"/>
      <c r="K73" s="11"/>
      <c r="L73" s="28">
        <f t="shared" si="0"/>
        <v>33.199999999999996</v>
      </c>
    </row>
    <row r="74" spans="2:12" ht="21" customHeight="1">
      <c r="B74" s="9">
        <v>62</v>
      </c>
      <c r="C74" s="34" t="s">
        <v>1658</v>
      </c>
      <c r="D74" s="11">
        <v>3</v>
      </c>
      <c r="E74" s="11">
        <v>2</v>
      </c>
      <c r="F74" s="11"/>
      <c r="G74" s="11"/>
      <c r="H74" s="11"/>
      <c r="I74" s="11"/>
      <c r="J74" s="11"/>
      <c r="K74" s="11">
        <v>1</v>
      </c>
      <c r="L74" s="28">
        <f t="shared" si="0"/>
        <v>120</v>
      </c>
    </row>
    <row r="75" spans="2:12" ht="21" customHeight="1">
      <c r="B75" s="9">
        <v>63</v>
      </c>
      <c r="C75" s="34" t="s">
        <v>3588</v>
      </c>
      <c r="D75" s="11">
        <v>0.36</v>
      </c>
      <c r="E75" s="11"/>
      <c r="F75" s="11"/>
      <c r="G75" s="11"/>
      <c r="H75" s="11"/>
      <c r="I75" s="11"/>
      <c r="J75" s="11"/>
      <c r="K75" s="11">
        <v>0.36</v>
      </c>
      <c r="L75" s="28">
        <f t="shared" si="0"/>
        <v>14.399999999999999</v>
      </c>
    </row>
    <row r="76" spans="2:12" ht="21" customHeight="1">
      <c r="B76" s="9">
        <v>64</v>
      </c>
      <c r="C76" s="34" t="s">
        <v>956</v>
      </c>
      <c r="D76" s="11">
        <v>1.71</v>
      </c>
      <c r="E76" s="11">
        <v>1.71</v>
      </c>
      <c r="F76" s="11"/>
      <c r="G76" s="11"/>
      <c r="H76" s="11"/>
      <c r="I76" s="11"/>
      <c r="J76" s="11"/>
      <c r="K76" s="11"/>
      <c r="L76" s="28">
        <f t="shared" si="0"/>
        <v>68.4</v>
      </c>
    </row>
    <row r="77" spans="2:12" ht="21" customHeight="1">
      <c r="B77" s="9">
        <v>65</v>
      </c>
      <c r="C77" s="34" t="s">
        <v>1058</v>
      </c>
      <c r="D77" s="11">
        <v>1.24</v>
      </c>
      <c r="E77" s="11"/>
      <c r="F77" s="11"/>
      <c r="G77" s="11"/>
      <c r="H77" s="11"/>
      <c r="I77" s="11"/>
      <c r="J77" s="11"/>
      <c r="K77" s="11">
        <v>1.24</v>
      </c>
      <c r="L77" s="28">
        <f t="shared" si="0"/>
        <v>49.6</v>
      </c>
    </row>
    <row r="78" spans="2:12" ht="21" customHeight="1">
      <c r="B78" s="9">
        <v>66</v>
      </c>
      <c r="C78" s="34" t="s">
        <v>2163</v>
      </c>
      <c r="D78" s="11">
        <v>1.62</v>
      </c>
      <c r="E78" s="11"/>
      <c r="F78" s="11"/>
      <c r="G78" s="11"/>
      <c r="H78" s="11"/>
      <c r="I78" s="11"/>
      <c r="J78" s="11"/>
      <c r="K78" s="11">
        <v>1.62</v>
      </c>
      <c r="L78" s="28">
        <f aca="true" t="shared" si="1" ref="L78:L144">D78*40</f>
        <v>64.80000000000001</v>
      </c>
    </row>
    <row r="79" spans="2:12" ht="21" customHeight="1">
      <c r="B79" s="9">
        <v>67</v>
      </c>
      <c r="C79" s="34" t="s">
        <v>226</v>
      </c>
      <c r="D79" s="11">
        <v>0.95</v>
      </c>
      <c r="E79" s="11"/>
      <c r="F79" s="11"/>
      <c r="G79" s="11"/>
      <c r="H79" s="11"/>
      <c r="I79" s="11"/>
      <c r="J79" s="11"/>
      <c r="K79" s="11">
        <v>0.95</v>
      </c>
      <c r="L79" s="28">
        <f t="shared" si="1"/>
        <v>38</v>
      </c>
    </row>
    <row r="80" spans="2:12" ht="21" customHeight="1">
      <c r="B80" s="9">
        <v>68</v>
      </c>
      <c r="C80" s="34" t="s">
        <v>4030</v>
      </c>
      <c r="D80" s="11">
        <v>0.86</v>
      </c>
      <c r="E80" s="11"/>
      <c r="F80" s="11"/>
      <c r="G80" s="11"/>
      <c r="H80" s="11"/>
      <c r="I80" s="11"/>
      <c r="J80" s="11"/>
      <c r="K80" s="11">
        <v>0.86</v>
      </c>
      <c r="L80" s="28">
        <f t="shared" si="1"/>
        <v>34.4</v>
      </c>
    </row>
    <row r="81" spans="2:12" ht="21" customHeight="1">
      <c r="B81" s="9">
        <v>69</v>
      </c>
      <c r="C81" s="34" t="s">
        <v>948</v>
      </c>
      <c r="D81" s="11">
        <v>1.24</v>
      </c>
      <c r="E81" s="11">
        <v>1.24</v>
      </c>
      <c r="F81" s="11"/>
      <c r="G81" s="11"/>
      <c r="H81" s="11"/>
      <c r="I81" s="11"/>
      <c r="J81" s="11"/>
      <c r="K81" s="11"/>
      <c r="L81" s="28">
        <f t="shared" si="1"/>
        <v>49.6</v>
      </c>
    </row>
    <row r="82" spans="2:12" ht="21" customHeight="1">
      <c r="B82" s="9">
        <v>70</v>
      </c>
      <c r="C82" s="34" t="s">
        <v>224</v>
      </c>
      <c r="D82" s="62">
        <v>2.56</v>
      </c>
      <c r="E82" s="11">
        <v>2.56</v>
      </c>
      <c r="F82" s="11"/>
      <c r="G82" s="11"/>
      <c r="H82" s="11"/>
      <c r="I82" s="11"/>
      <c r="J82" s="11"/>
      <c r="K82" s="11"/>
      <c r="L82" s="28">
        <f t="shared" si="1"/>
        <v>102.4</v>
      </c>
    </row>
    <row r="83" spans="2:12" ht="21" customHeight="1">
      <c r="B83" s="9">
        <v>71</v>
      </c>
      <c r="C83" s="34" t="s">
        <v>2896</v>
      </c>
      <c r="D83" s="11">
        <v>0.65</v>
      </c>
      <c r="E83" s="11">
        <v>0.65</v>
      </c>
      <c r="F83" s="11"/>
      <c r="G83" s="11"/>
      <c r="H83" s="11"/>
      <c r="I83" s="11"/>
      <c r="J83" s="11"/>
      <c r="K83" s="11"/>
      <c r="L83" s="28">
        <f t="shared" si="1"/>
        <v>26</v>
      </c>
    </row>
    <row r="84" spans="2:12" ht="21" customHeight="1">
      <c r="B84" s="9">
        <v>72</v>
      </c>
      <c r="C84" s="26" t="s">
        <v>2904</v>
      </c>
      <c r="D84" s="11">
        <v>1.28</v>
      </c>
      <c r="E84" s="11">
        <v>1.28</v>
      </c>
      <c r="F84" s="11"/>
      <c r="G84" s="11"/>
      <c r="H84" s="11"/>
      <c r="I84" s="11"/>
      <c r="J84" s="11"/>
      <c r="K84" s="11"/>
      <c r="L84" s="28">
        <f t="shared" si="1"/>
        <v>51.2</v>
      </c>
    </row>
    <row r="85" spans="2:12" ht="21" customHeight="1">
      <c r="B85" s="9">
        <v>73</v>
      </c>
      <c r="C85" s="26" t="s">
        <v>3587</v>
      </c>
      <c r="D85" s="11">
        <v>0.43</v>
      </c>
      <c r="E85" s="11">
        <v>0.43</v>
      </c>
      <c r="F85" s="11"/>
      <c r="G85" s="11"/>
      <c r="H85" s="11"/>
      <c r="I85" s="11"/>
      <c r="J85" s="11"/>
      <c r="K85" s="11"/>
      <c r="L85" s="28">
        <f t="shared" si="1"/>
        <v>17.2</v>
      </c>
    </row>
    <row r="86" spans="2:12" ht="21" customHeight="1">
      <c r="B86" s="9">
        <v>74</v>
      </c>
      <c r="C86" s="34" t="s">
        <v>2192</v>
      </c>
      <c r="D86" s="11">
        <v>0.85</v>
      </c>
      <c r="E86" s="11">
        <v>0.85</v>
      </c>
      <c r="F86" s="11"/>
      <c r="G86" s="11"/>
      <c r="H86" s="11"/>
      <c r="I86" s="11"/>
      <c r="J86" s="11"/>
      <c r="K86" s="11"/>
      <c r="L86" s="28">
        <f t="shared" si="1"/>
        <v>34</v>
      </c>
    </row>
    <row r="87" spans="2:12" ht="21" customHeight="1">
      <c r="B87" s="9">
        <v>75</v>
      </c>
      <c r="C87" s="34" t="s">
        <v>4032</v>
      </c>
      <c r="D87" s="11">
        <v>2.36</v>
      </c>
      <c r="E87" s="11"/>
      <c r="F87" s="11">
        <v>2.36</v>
      </c>
      <c r="G87" s="11"/>
      <c r="H87" s="11"/>
      <c r="I87" s="11"/>
      <c r="J87" s="11"/>
      <c r="K87" s="11"/>
      <c r="L87" s="28">
        <f t="shared" si="1"/>
        <v>94.39999999999999</v>
      </c>
    </row>
    <row r="88" spans="2:12" ht="21" customHeight="1">
      <c r="B88" s="9">
        <v>76</v>
      </c>
      <c r="C88" s="34" t="s">
        <v>1336</v>
      </c>
      <c r="D88" s="11">
        <v>1.39</v>
      </c>
      <c r="E88" s="11">
        <v>1.39</v>
      </c>
      <c r="F88" s="11"/>
      <c r="G88" s="11"/>
      <c r="H88" s="11"/>
      <c r="I88" s="11"/>
      <c r="J88" s="11"/>
      <c r="K88" s="11"/>
      <c r="L88" s="28">
        <f t="shared" si="1"/>
        <v>55.599999999999994</v>
      </c>
    </row>
    <row r="89" spans="2:12" ht="21" customHeight="1">
      <c r="B89" s="9">
        <v>77</v>
      </c>
      <c r="C89" s="34" t="s">
        <v>962</v>
      </c>
      <c r="D89" s="11">
        <v>1.12</v>
      </c>
      <c r="E89" s="11">
        <v>1.12</v>
      </c>
      <c r="F89" s="11"/>
      <c r="G89" s="11"/>
      <c r="H89" s="11"/>
      <c r="I89" s="11"/>
      <c r="J89" s="11"/>
      <c r="K89" s="11"/>
      <c r="L89" s="28">
        <f t="shared" si="1"/>
        <v>44.800000000000004</v>
      </c>
    </row>
    <row r="90" spans="2:12" ht="21" customHeight="1">
      <c r="B90" s="9">
        <v>78</v>
      </c>
      <c r="C90" s="34" t="s">
        <v>4044</v>
      </c>
      <c r="D90" s="11">
        <v>2.77</v>
      </c>
      <c r="E90" s="11">
        <v>2.77</v>
      </c>
      <c r="F90" s="11"/>
      <c r="G90" s="11"/>
      <c r="H90" s="11"/>
      <c r="I90" s="11"/>
      <c r="J90" s="11"/>
      <c r="K90" s="11"/>
      <c r="L90" s="28">
        <f t="shared" si="1"/>
        <v>110.8</v>
      </c>
    </row>
    <row r="91" spans="2:12" s="18" customFormat="1" ht="21" customHeight="1">
      <c r="B91" s="14"/>
      <c r="C91" s="15" t="s">
        <v>4269</v>
      </c>
      <c r="D91" s="17">
        <f>SUM(D66:D90)</f>
        <v>32.949999999999996</v>
      </c>
      <c r="E91" s="17">
        <f>SUM(E66:E90)</f>
        <v>24.560000000000002</v>
      </c>
      <c r="F91" s="17">
        <f>SUM(F66:F90)</f>
        <v>2.36</v>
      </c>
      <c r="G91" s="17"/>
      <c r="H91" s="17"/>
      <c r="I91" s="17"/>
      <c r="J91" s="17"/>
      <c r="K91" s="17">
        <f>SUM(K66:K90)</f>
        <v>6.03</v>
      </c>
      <c r="L91" s="31">
        <f>SUM(L66:L90)</f>
        <v>1317.9999999999998</v>
      </c>
    </row>
    <row r="92" spans="2:12" ht="21" customHeight="1">
      <c r="B92" s="9">
        <v>79</v>
      </c>
      <c r="C92" s="34" t="s">
        <v>3327</v>
      </c>
      <c r="D92" s="62">
        <v>1.66</v>
      </c>
      <c r="E92" s="11">
        <v>1.66</v>
      </c>
      <c r="F92" s="11"/>
      <c r="G92" s="11"/>
      <c r="H92" s="11"/>
      <c r="I92" s="11"/>
      <c r="J92" s="11"/>
      <c r="K92" s="11"/>
      <c r="L92" s="28">
        <f t="shared" si="1"/>
        <v>66.39999999999999</v>
      </c>
    </row>
    <row r="93" spans="2:12" ht="21" customHeight="1">
      <c r="B93" s="9">
        <v>80</v>
      </c>
      <c r="C93" s="34" t="s">
        <v>1649</v>
      </c>
      <c r="D93" s="36">
        <v>0.58</v>
      </c>
      <c r="E93" s="36">
        <v>0.58</v>
      </c>
      <c r="F93" s="11"/>
      <c r="G93" s="11"/>
      <c r="H93" s="11"/>
      <c r="I93" s="11"/>
      <c r="J93" s="11"/>
      <c r="K93" s="11"/>
      <c r="L93" s="28">
        <f t="shared" si="1"/>
        <v>23.2</v>
      </c>
    </row>
    <row r="94" spans="2:12" ht="21" customHeight="1">
      <c r="B94" s="9">
        <v>81</v>
      </c>
      <c r="C94" s="34" t="s">
        <v>1376</v>
      </c>
      <c r="D94" s="11">
        <v>1.71</v>
      </c>
      <c r="E94" s="11">
        <v>1.71</v>
      </c>
      <c r="F94" s="11"/>
      <c r="G94" s="11"/>
      <c r="H94" s="11"/>
      <c r="I94" s="11"/>
      <c r="J94" s="11"/>
      <c r="K94" s="11"/>
      <c r="L94" s="28">
        <f t="shared" si="1"/>
        <v>68.4</v>
      </c>
    </row>
    <row r="95" spans="2:12" ht="21" customHeight="1">
      <c r="B95" s="9">
        <v>82</v>
      </c>
      <c r="C95" s="34" t="s">
        <v>943</v>
      </c>
      <c r="D95" s="62">
        <v>0.85</v>
      </c>
      <c r="E95" s="11">
        <v>0.85</v>
      </c>
      <c r="F95" s="11"/>
      <c r="G95" s="11"/>
      <c r="H95" s="11"/>
      <c r="I95" s="11"/>
      <c r="J95" s="11"/>
      <c r="K95" s="11"/>
      <c r="L95" s="28">
        <f t="shared" si="1"/>
        <v>34</v>
      </c>
    </row>
    <row r="96" spans="2:12" ht="21" customHeight="1">
      <c r="B96" s="9">
        <v>83</v>
      </c>
      <c r="C96" s="26" t="s">
        <v>2905</v>
      </c>
      <c r="D96" s="11">
        <v>1.44</v>
      </c>
      <c r="E96" s="11">
        <v>1.44</v>
      </c>
      <c r="F96" s="11"/>
      <c r="G96" s="11"/>
      <c r="H96" s="11"/>
      <c r="I96" s="11"/>
      <c r="J96" s="11"/>
      <c r="K96" s="11"/>
      <c r="L96" s="28">
        <f t="shared" si="1"/>
        <v>57.599999999999994</v>
      </c>
    </row>
    <row r="97" spans="2:12" ht="21" customHeight="1">
      <c r="B97" s="9">
        <v>84</v>
      </c>
      <c r="C97" s="34" t="s">
        <v>233</v>
      </c>
      <c r="D97" s="62">
        <v>2</v>
      </c>
      <c r="E97" s="11">
        <v>2</v>
      </c>
      <c r="F97" s="11"/>
      <c r="G97" s="11"/>
      <c r="H97" s="11"/>
      <c r="I97" s="11"/>
      <c r="J97" s="11"/>
      <c r="K97" s="11"/>
      <c r="L97" s="28">
        <f t="shared" si="1"/>
        <v>80</v>
      </c>
    </row>
    <row r="98" spans="2:12" ht="21" customHeight="1">
      <c r="B98" s="9">
        <v>85</v>
      </c>
      <c r="C98" s="34" t="s">
        <v>2202</v>
      </c>
      <c r="D98" s="11">
        <v>1.28</v>
      </c>
      <c r="E98" s="11">
        <v>1.28</v>
      </c>
      <c r="F98" s="11"/>
      <c r="G98" s="11"/>
      <c r="H98" s="11"/>
      <c r="I98" s="11"/>
      <c r="J98" s="11"/>
      <c r="K98" s="11"/>
      <c r="L98" s="28">
        <f t="shared" si="1"/>
        <v>51.2</v>
      </c>
    </row>
    <row r="99" spans="2:12" ht="21" customHeight="1">
      <c r="B99" s="9">
        <v>86</v>
      </c>
      <c r="C99" s="34" t="s">
        <v>2206</v>
      </c>
      <c r="D99" s="11">
        <v>1.71</v>
      </c>
      <c r="E99" s="11">
        <v>1.71</v>
      </c>
      <c r="F99" s="11"/>
      <c r="G99" s="11"/>
      <c r="H99" s="11"/>
      <c r="I99" s="11"/>
      <c r="J99" s="11"/>
      <c r="K99" s="11"/>
      <c r="L99" s="28">
        <f t="shared" si="1"/>
        <v>68.4</v>
      </c>
    </row>
    <row r="100" spans="2:12" ht="21" customHeight="1">
      <c r="B100" s="9">
        <v>87</v>
      </c>
      <c r="C100" s="26" t="s">
        <v>4035</v>
      </c>
      <c r="D100" s="11">
        <v>1.26</v>
      </c>
      <c r="E100" s="11">
        <v>1.26</v>
      </c>
      <c r="F100" s="11"/>
      <c r="G100" s="11"/>
      <c r="H100" s="11"/>
      <c r="I100" s="11"/>
      <c r="J100" s="11"/>
      <c r="K100" s="11"/>
      <c r="L100" s="28">
        <f t="shared" si="1"/>
        <v>50.4</v>
      </c>
    </row>
    <row r="101" spans="2:12" ht="21" customHeight="1">
      <c r="B101" s="9">
        <v>88</v>
      </c>
      <c r="C101" s="34" t="s">
        <v>2897</v>
      </c>
      <c r="D101" s="62">
        <v>2.85</v>
      </c>
      <c r="E101" s="11">
        <v>2.85</v>
      </c>
      <c r="F101" s="11"/>
      <c r="G101" s="11"/>
      <c r="H101" s="11"/>
      <c r="I101" s="11"/>
      <c r="J101" s="11"/>
      <c r="K101" s="11"/>
      <c r="L101" s="28">
        <f t="shared" si="1"/>
        <v>114</v>
      </c>
    </row>
    <row r="102" spans="2:12" ht="21" customHeight="1">
      <c r="B102" s="9">
        <v>89</v>
      </c>
      <c r="C102" s="34" t="s">
        <v>1324</v>
      </c>
      <c r="D102" s="62">
        <v>1.71</v>
      </c>
      <c r="E102" s="11">
        <v>1.71</v>
      </c>
      <c r="F102" s="11"/>
      <c r="G102" s="11"/>
      <c r="H102" s="11"/>
      <c r="I102" s="11"/>
      <c r="J102" s="11"/>
      <c r="K102" s="11"/>
      <c r="L102" s="28">
        <f t="shared" si="1"/>
        <v>68.4</v>
      </c>
    </row>
    <row r="103" spans="2:12" ht="21" customHeight="1">
      <c r="B103" s="9">
        <v>90</v>
      </c>
      <c r="C103" s="34" t="s">
        <v>1323</v>
      </c>
      <c r="D103" s="62">
        <v>0.85</v>
      </c>
      <c r="E103" s="11">
        <v>0.85</v>
      </c>
      <c r="F103" s="11"/>
      <c r="G103" s="11"/>
      <c r="H103" s="11"/>
      <c r="I103" s="11"/>
      <c r="J103" s="11"/>
      <c r="K103" s="11"/>
      <c r="L103" s="28">
        <f t="shared" si="1"/>
        <v>34</v>
      </c>
    </row>
    <row r="104" spans="2:12" ht="21" customHeight="1">
      <c r="B104" s="9">
        <v>91</v>
      </c>
      <c r="C104" s="34" t="s">
        <v>3324</v>
      </c>
      <c r="D104" s="62">
        <v>2.94</v>
      </c>
      <c r="E104" s="11">
        <v>2.94</v>
      </c>
      <c r="F104" s="11"/>
      <c r="G104" s="11"/>
      <c r="H104" s="11"/>
      <c r="I104" s="11"/>
      <c r="J104" s="11"/>
      <c r="K104" s="11"/>
      <c r="L104" s="28">
        <f t="shared" si="1"/>
        <v>117.6</v>
      </c>
    </row>
    <row r="105" spans="2:12" ht="21" customHeight="1">
      <c r="B105" s="9">
        <v>92</v>
      </c>
      <c r="C105" s="34" t="s">
        <v>1656</v>
      </c>
      <c r="D105" s="11">
        <v>1.65</v>
      </c>
      <c r="E105" s="11">
        <v>1.65</v>
      </c>
      <c r="F105" s="11"/>
      <c r="G105" s="11"/>
      <c r="H105" s="11"/>
      <c r="I105" s="11"/>
      <c r="J105" s="11"/>
      <c r="K105" s="11"/>
      <c r="L105" s="28">
        <f t="shared" si="1"/>
        <v>66</v>
      </c>
    </row>
    <row r="106" spans="2:12" ht="21" customHeight="1">
      <c r="B106" s="9">
        <v>93</v>
      </c>
      <c r="C106" s="34" t="s">
        <v>1377</v>
      </c>
      <c r="D106" s="11">
        <v>1.28</v>
      </c>
      <c r="E106" s="11">
        <v>1.28</v>
      </c>
      <c r="F106" s="11"/>
      <c r="G106" s="11"/>
      <c r="H106" s="11"/>
      <c r="I106" s="11"/>
      <c r="J106" s="11"/>
      <c r="K106" s="11"/>
      <c r="L106" s="28">
        <f t="shared" si="1"/>
        <v>51.2</v>
      </c>
    </row>
    <row r="107" spans="2:12" ht="21" customHeight="1">
      <c r="B107" s="9">
        <v>94</v>
      </c>
      <c r="C107" s="34" t="s">
        <v>2816</v>
      </c>
      <c r="D107" s="62">
        <v>2.43</v>
      </c>
      <c r="E107" s="11">
        <v>2.43</v>
      </c>
      <c r="F107" s="11"/>
      <c r="G107" s="11"/>
      <c r="H107" s="11"/>
      <c r="I107" s="11"/>
      <c r="J107" s="11"/>
      <c r="K107" s="11"/>
      <c r="L107" s="28">
        <f t="shared" si="1"/>
        <v>97.2</v>
      </c>
    </row>
    <row r="108" spans="2:12" s="18" customFormat="1" ht="21" customHeight="1">
      <c r="B108" s="9">
        <v>95</v>
      </c>
      <c r="C108" s="34" t="s">
        <v>2901</v>
      </c>
      <c r="D108" s="62">
        <v>3.27</v>
      </c>
      <c r="E108" s="11">
        <v>3.27</v>
      </c>
      <c r="F108" s="11"/>
      <c r="G108" s="11"/>
      <c r="H108" s="11"/>
      <c r="I108" s="11"/>
      <c r="J108" s="11"/>
      <c r="K108" s="11"/>
      <c r="L108" s="28">
        <f t="shared" si="1"/>
        <v>130.8</v>
      </c>
    </row>
    <row r="109" spans="2:12" ht="21" customHeight="1">
      <c r="B109" s="9">
        <v>96</v>
      </c>
      <c r="C109" s="34" t="s">
        <v>2203</v>
      </c>
      <c r="D109" s="11">
        <v>2.46</v>
      </c>
      <c r="E109" s="11">
        <v>2.46</v>
      </c>
      <c r="F109" s="11"/>
      <c r="G109" s="11"/>
      <c r="H109" s="11"/>
      <c r="I109" s="11"/>
      <c r="J109" s="11"/>
      <c r="K109" s="11"/>
      <c r="L109" s="28">
        <f t="shared" si="1"/>
        <v>98.4</v>
      </c>
    </row>
    <row r="110" spans="2:12" ht="21" customHeight="1">
      <c r="B110" s="9">
        <v>97</v>
      </c>
      <c r="C110" s="34" t="s">
        <v>1325</v>
      </c>
      <c r="D110" s="36">
        <v>1.28</v>
      </c>
      <c r="E110" s="36">
        <v>1.28</v>
      </c>
      <c r="F110" s="11"/>
      <c r="G110" s="11"/>
      <c r="H110" s="11"/>
      <c r="I110" s="11"/>
      <c r="J110" s="11"/>
      <c r="K110" s="11"/>
      <c r="L110" s="28">
        <f t="shared" si="1"/>
        <v>51.2</v>
      </c>
    </row>
    <row r="111" spans="2:12" ht="21" customHeight="1">
      <c r="B111" s="9">
        <v>98</v>
      </c>
      <c r="C111" s="34" t="s">
        <v>1335</v>
      </c>
      <c r="D111" s="11">
        <v>0.67</v>
      </c>
      <c r="E111" s="11">
        <v>0.67</v>
      </c>
      <c r="F111" s="11"/>
      <c r="G111" s="11"/>
      <c r="H111" s="11"/>
      <c r="I111" s="11"/>
      <c r="J111" s="11"/>
      <c r="K111" s="11"/>
      <c r="L111" s="28">
        <f t="shared" si="1"/>
        <v>26.8</v>
      </c>
    </row>
    <row r="112" spans="2:12" ht="21" customHeight="1">
      <c r="B112" s="9">
        <v>99</v>
      </c>
      <c r="C112" s="34" t="s">
        <v>4219</v>
      </c>
      <c r="D112" s="11">
        <v>3</v>
      </c>
      <c r="E112" s="11">
        <v>3</v>
      </c>
      <c r="F112" s="11"/>
      <c r="G112" s="11"/>
      <c r="H112" s="11"/>
      <c r="I112" s="11"/>
      <c r="J112" s="11"/>
      <c r="K112" s="11"/>
      <c r="L112" s="28">
        <f t="shared" si="1"/>
        <v>120</v>
      </c>
    </row>
    <row r="113" spans="2:12" ht="21" customHeight="1">
      <c r="B113" s="9">
        <v>100</v>
      </c>
      <c r="C113" s="34" t="s">
        <v>957</v>
      </c>
      <c r="D113" s="11">
        <v>1.59</v>
      </c>
      <c r="E113" s="11">
        <v>1.59</v>
      </c>
      <c r="F113" s="11"/>
      <c r="G113" s="11"/>
      <c r="H113" s="11"/>
      <c r="I113" s="11"/>
      <c r="J113" s="11"/>
      <c r="K113" s="11"/>
      <c r="L113" s="28">
        <f t="shared" si="1"/>
        <v>63.6</v>
      </c>
    </row>
    <row r="114" spans="2:12" ht="21" customHeight="1">
      <c r="B114" s="9">
        <v>101</v>
      </c>
      <c r="C114" s="34" t="s">
        <v>3325</v>
      </c>
      <c r="D114" s="11">
        <v>1.47</v>
      </c>
      <c r="E114" s="11"/>
      <c r="F114" s="11"/>
      <c r="G114" s="11"/>
      <c r="H114" s="11"/>
      <c r="I114" s="11"/>
      <c r="J114" s="11"/>
      <c r="K114" s="11">
        <v>1.47</v>
      </c>
      <c r="L114" s="28">
        <f t="shared" si="1"/>
        <v>58.8</v>
      </c>
    </row>
    <row r="115" spans="2:12" ht="21" customHeight="1">
      <c r="B115" s="9">
        <v>102</v>
      </c>
      <c r="C115" s="34" t="s">
        <v>2902</v>
      </c>
      <c r="D115" s="11">
        <v>3.46</v>
      </c>
      <c r="E115" s="11">
        <v>3.46</v>
      </c>
      <c r="F115" s="11"/>
      <c r="G115" s="11"/>
      <c r="H115" s="11"/>
      <c r="I115" s="11"/>
      <c r="J115" s="11"/>
      <c r="K115" s="11"/>
      <c r="L115" s="28">
        <f t="shared" si="1"/>
        <v>138.4</v>
      </c>
    </row>
    <row r="116" spans="2:12" ht="21" customHeight="1">
      <c r="B116" s="9">
        <v>103</v>
      </c>
      <c r="C116" s="34" t="s">
        <v>1341</v>
      </c>
      <c r="D116" s="36">
        <v>0.43</v>
      </c>
      <c r="E116" s="36">
        <v>0.43</v>
      </c>
      <c r="F116" s="11"/>
      <c r="G116" s="11"/>
      <c r="H116" s="11"/>
      <c r="I116" s="11"/>
      <c r="J116" s="11"/>
      <c r="K116" s="11"/>
      <c r="L116" s="28">
        <f t="shared" si="1"/>
        <v>17.2</v>
      </c>
    </row>
    <row r="117" spans="2:12" s="18" customFormat="1" ht="21" customHeight="1">
      <c r="B117" s="14"/>
      <c r="C117" s="15" t="s">
        <v>4269</v>
      </c>
      <c r="D117" s="38">
        <f>SUM(D92:D116)</f>
        <v>43.830000000000005</v>
      </c>
      <c r="E117" s="38">
        <f>SUM(E92:E116)</f>
        <v>42.36000000000001</v>
      </c>
      <c r="F117" s="17"/>
      <c r="G117" s="17"/>
      <c r="H117" s="17"/>
      <c r="I117" s="17"/>
      <c r="J117" s="17"/>
      <c r="K117" s="17">
        <f>SUM(K92:K116)</f>
        <v>1.47</v>
      </c>
      <c r="L117" s="31">
        <f>SUM(L92:L116)</f>
        <v>1753.2</v>
      </c>
    </row>
    <row r="118" spans="2:12" ht="25.5" customHeight="1">
      <c r="B118" s="9">
        <v>104</v>
      </c>
      <c r="C118" s="34" t="s">
        <v>1655</v>
      </c>
      <c r="D118" s="36">
        <v>0.47</v>
      </c>
      <c r="E118" s="36">
        <v>0.47</v>
      </c>
      <c r="F118" s="11"/>
      <c r="G118" s="11"/>
      <c r="H118" s="11"/>
      <c r="I118" s="11"/>
      <c r="J118" s="11"/>
      <c r="K118" s="11"/>
      <c r="L118" s="28">
        <f t="shared" si="1"/>
        <v>18.799999999999997</v>
      </c>
    </row>
    <row r="119" spans="2:12" ht="25.5" customHeight="1">
      <c r="B119" s="9">
        <v>105</v>
      </c>
      <c r="C119" s="26" t="s">
        <v>4037</v>
      </c>
      <c r="D119" s="62">
        <v>2.36</v>
      </c>
      <c r="E119" s="11">
        <v>2.36</v>
      </c>
      <c r="F119" s="11"/>
      <c r="G119" s="11"/>
      <c r="H119" s="11"/>
      <c r="I119" s="11"/>
      <c r="J119" s="11"/>
      <c r="K119" s="11"/>
      <c r="L119" s="28">
        <f t="shared" si="1"/>
        <v>94.39999999999999</v>
      </c>
    </row>
    <row r="120" spans="2:12" ht="25.5" customHeight="1">
      <c r="B120" s="9">
        <v>106</v>
      </c>
      <c r="C120" s="34" t="s">
        <v>232</v>
      </c>
      <c r="D120" s="11">
        <v>2.04</v>
      </c>
      <c r="E120" s="11">
        <v>2.04</v>
      </c>
      <c r="F120" s="11"/>
      <c r="G120" s="11"/>
      <c r="H120" s="11"/>
      <c r="I120" s="11"/>
      <c r="J120" s="11"/>
      <c r="K120" s="11"/>
      <c r="L120" s="28">
        <f t="shared" si="1"/>
        <v>81.6</v>
      </c>
    </row>
    <row r="121" spans="2:12" ht="25.5" customHeight="1">
      <c r="B121" s="9">
        <v>107</v>
      </c>
      <c r="C121" s="26" t="s">
        <v>4034</v>
      </c>
      <c r="D121" s="62">
        <v>1.45</v>
      </c>
      <c r="E121" s="11">
        <v>1.45</v>
      </c>
      <c r="F121" s="11"/>
      <c r="G121" s="11"/>
      <c r="H121" s="11"/>
      <c r="I121" s="11"/>
      <c r="J121" s="11"/>
      <c r="K121" s="11"/>
      <c r="L121" s="28">
        <f t="shared" si="1"/>
        <v>58</v>
      </c>
    </row>
    <row r="122" spans="2:12" ht="25.5" customHeight="1">
      <c r="B122" s="9">
        <v>108</v>
      </c>
      <c r="C122" s="34" t="s">
        <v>1333</v>
      </c>
      <c r="D122" s="62">
        <v>2</v>
      </c>
      <c r="E122" s="11">
        <v>2</v>
      </c>
      <c r="F122" s="11"/>
      <c r="G122" s="11"/>
      <c r="H122" s="11"/>
      <c r="I122" s="11"/>
      <c r="J122" s="11"/>
      <c r="K122" s="11"/>
      <c r="L122" s="28">
        <f t="shared" si="1"/>
        <v>80</v>
      </c>
    </row>
    <row r="123" spans="2:12" ht="25.5" customHeight="1">
      <c r="B123" s="9">
        <v>109</v>
      </c>
      <c r="C123" s="34" t="s">
        <v>229</v>
      </c>
      <c r="D123" s="62">
        <v>1.39</v>
      </c>
      <c r="E123" s="11">
        <v>1.39</v>
      </c>
      <c r="F123" s="11"/>
      <c r="G123" s="11"/>
      <c r="H123" s="11"/>
      <c r="I123" s="11"/>
      <c r="J123" s="11"/>
      <c r="K123" s="11"/>
      <c r="L123" s="28">
        <f t="shared" si="1"/>
        <v>55.599999999999994</v>
      </c>
    </row>
    <row r="124" spans="2:12" ht="25.5" customHeight="1">
      <c r="B124" s="9">
        <v>110</v>
      </c>
      <c r="C124" s="34" t="s">
        <v>961</v>
      </c>
      <c r="D124" s="62">
        <v>2.49</v>
      </c>
      <c r="E124" s="11">
        <v>1.59</v>
      </c>
      <c r="F124" s="11"/>
      <c r="G124" s="11"/>
      <c r="H124" s="11"/>
      <c r="I124" s="11"/>
      <c r="J124" s="11"/>
      <c r="K124" s="11">
        <v>0.9</v>
      </c>
      <c r="L124" s="28">
        <f t="shared" si="1"/>
        <v>99.60000000000001</v>
      </c>
    </row>
    <row r="125" spans="2:12" ht="25.5" customHeight="1">
      <c r="B125" s="9">
        <v>111</v>
      </c>
      <c r="C125" s="34" t="s">
        <v>2903</v>
      </c>
      <c r="D125" s="11">
        <v>1.46</v>
      </c>
      <c r="E125" s="11">
        <v>1.46</v>
      </c>
      <c r="F125" s="11"/>
      <c r="G125" s="11"/>
      <c r="H125" s="11"/>
      <c r="I125" s="11"/>
      <c r="J125" s="11"/>
      <c r="K125" s="11"/>
      <c r="L125" s="28">
        <f t="shared" si="1"/>
        <v>58.4</v>
      </c>
    </row>
    <row r="126" spans="2:12" ht="25.5" customHeight="1">
      <c r="B126" s="9">
        <v>112</v>
      </c>
      <c r="C126" s="26" t="s">
        <v>3584</v>
      </c>
      <c r="D126" s="11">
        <v>1.3</v>
      </c>
      <c r="E126" s="11"/>
      <c r="F126" s="11"/>
      <c r="G126" s="11"/>
      <c r="H126" s="11"/>
      <c r="I126" s="11"/>
      <c r="J126" s="11"/>
      <c r="K126" s="11">
        <v>1.3</v>
      </c>
      <c r="L126" s="28">
        <f t="shared" si="1"/>
        <v>52</v>
      </c>
    </row>
    <row r="127" spans="2:12" ht="25.5" customHeight="1">
      <c r="B127" s="9">
        <v>113</v>
      </c>
      <c r="C127" s="34" t="s">
        <v>3590</v>
      </c>
      <c r="D127" s="62">
        <v>1.04</v>
      </c>
      <c r="E127" s="11">
        <v>1.04</v>
      </c>
      <c r="F127" s="11"/>
      <c r="G127" s="11"/>
      <c r="H127" s="11"/>
      <c r="I127" s="11"/>
      <c r="J127" s="11"/>
      <c r="K127" s="11"/>
      <c r="L127" s="28">
        <f t="shared" si="1"/>
        <v>41.6</v>
      </c>
    </row>
    <row r="128" spans="2:12" ht="25.5" customHeight="1">
      <c r="B128" s="9">
        <v>114</v>
      </c>
      <c r="C128" s="34" t="s">
        <v>1648</v>
      </c>
      <c r="D128" s="11">
        <v>0.46</v>
      </c>
      <c r="E128" s="11">
        <v>0.46</v>
      </c>
      <c r="F128" s="11"/>
      <c r="G128" s="11"/>
      <c r="H128" s="11"/>
      <c r="I128" s="11"/>
      <c r="J128" s="11"/>
      <c r="K128" s="11"/>
      <c r="L128" s="28">
        <f t="shared" si="1"/>
        <v>18.400000000000002</v>
      </c>
    </row>
    <row r="129" spans="2:12" ht="25.5" customHeight="1">
      <c r="B129" s="9">
        <v>115</v>
      </c>
      <c r="C129" s="34" t="s">
        <v>1326</v>
      </c>
      <c r="D129" s="36">
        <v>1.59</v>
      </c>
      <c r="E129" s="36">
        <v>1.59</v>
      </c>
      <c r="F129" s="11"/>
      <c r="G129" s="11"/>
      <c r="H129" s="11"/>
      <c r="I129" s="11"/>
      <c r="J129" s="11"/>
      <c r="K129" s="11"/>
      <c r="L129" s="28">
        <f t="shared" si="1"/>
        <v>63.6</v>
      </c>
    </row>
    <row r="130" spans="2:12" ht="25.5" customHeight="1">
      <c r="B130" s="9">
        <v>116</v>
      </c>
      <c r="C130" s="34" t="s">
        <v>1375</v>
      </c>
      <c r="D130" s="11">
        <v>0.61</v>
      </c>
      <c r="E130" s="11">
        <v>0.61</v>
      </c>
      <c r="F130" s="11"/>
      <c r="G130" s="11"/>
      <c r="H130" s="11"/>
      <c r="I130" s="11"/>
      <c r="J130" s="11"/>
      <c r="K130" s="11"/>
      <c r="L130" s="28">
        <f t="shared" si="1"/>
        <v>24.4</v>
      </c>
    </row>
    <row r="131" spans="2:12" ht="25.5" customHeight="1">
      <c r="B131" s="9">
        <v>117</v>
      </c>
      <c r="C131" s="34" t="s">
        <v>1056</v>
      </c>
      <c r="D131" s="62">
        <v>1.42</v>
      </c>
      <c r="E131" s="11">
        <v>1.42</v>
      </c>
      <c r="F131" s="11"/>
      <c r="G131" s="11"/>
      <c r="H131" s="11"/>
      <c r="I131" s="11"/>
      <c r="J131" s="11"/>
      <c r="K131" s="11"/>
      <c r="L131" s="28">
        <f t="shared" si="1"/>
        <v>56.8</v>
      </c>
    </row>
    <row r="132" spans="2:12" ht="25.5" customHeight="1">
      <c r="B132" s="9">
        <v>118</v>
      </c>
      <c r="C132" s="34" t="s">
        <v>946</v>
      </c>
      <c r="D132" s="36">
        <v>1.98</v>
      </c>
      <c r="E132" s="36">
        <v>1.98</v>
      </c>
      <c r="F132" s="11"/>
      <c r="G132" s="11"/>
      <c r="H132" s="11"/>
      <c r="I132" s="11"/>
      <c r="J132" s="11"/>
      <c r="K132" s="11"/>
      <c r="L132" s="28">
        <f t="shared" si="1"/>
        <v>79.2</v>
      </c>
    </row>
    <row r="133" spans="2:12" ht="25.5" customHeight="1">
      <c r="B133" s="9">
        <v>119</v>
      </c>
      <c r="C133" s="34" t="s">
        <v>1651</v>
      </c>
      <c r="D133" s="11">
        <v>1.99</v>
      </c>
      <c r="E133" s="11">
        <v>1.99</v>
      </c>
      <c r="F133" s="11"/>
      <c r="G133" s="11"/>
      <c r="H133" s="11"/>
      <c r="I133" s="11"/>
      <c r="J133" s="11"/>
      <c r="K133" s="11"/>
      <c r="L133" s="28">
        <f t="shared" si="1"/>
        <v>79.6</v>
      </c>
    </row>
    <row r="134" spans="2:12" ht="25.5" customHeight="1">
      <c r="B134" s="9">
        <v>120</v>
      </c>
      <c r="C134" s="34" t="s">
        <v>1055</v>
      </c>
      <c r="D134" s="11">
        <v>0.47</v>
      </c>
      <c r="E134" s="11"/>
      <c r="F134" s="11"/>
      <c r="G134" s="11"/>
      <c r="H134" s="11"/>
      <c r="I134" s="11"/>
      <c r="J134" s="11"/>
      <c r="K134" s="11">
        <v>0.47</v>
      </c>
      <c r="L134" s="28">
        <f t="shared" si="1"/>
        <v>18.799999999999997</v>
      </c>
    </row>
    <row r="135" spans="2:12" ht="25.5" customHeight="1">
      <c r="B135" s="9">
        <v>121</v>
      </c>
      <c r="C135" s="34" t="s">
        <v>1321</v>
      </c>
      <c r="D135" s="62">
        <v>2.13</v>
      </c>
      <c r="E135" s="11">
        <v>2.13</v>
      </c>
      <c r="F135" s="11"/>
      <c r="G135" s="11"/>
      <c r="H135" s="11"/>
      <c r="I135" s="11"/>
      <c r="J135" s="11"/>
      <c r="K135" s="11"/>
      <c r="L135" s="28">
        <f t="shared" si="1"/>
        <v>85.19999999999999</v>
      </c>
    </row>
    <row r="136" spans="2:12" ht="25.5" customHeight="1">
      <c r="B136" s="9">
        <v>122</v>
      </c>
      <c r="C136" s="34" t="s">
        <v>2900</v>
      </c>
      <c r="D136" s="62">
        <v>2.56</v>
      </c>
      <c r="E136" s="11">
        <v>2.56</v>
      </c>
      <c r="F136" s="11"/>
      <c r="G136" s="11"/>
      <c r="H136" s="11"/>
      <c r="I136" s="11"/>
      <c r="J136" s="11"/>
      <c r="K136" s="11"/>
      <c r="L136" s="28">
        <f t="shared" si="1"/>
        <v>102.4</v>
      </c>
    </row>
    <row r="137" spans="2:12" ht="25.5" customHeight="1">
      <c r="B137" s="9">
        <v>123</v>
      </c>
      <c r="C137" s="34" t="s">
        <v>1320</v>
      </c>
      <c r="D137" s="62">
        <v>1.57</v>
      </c>
      <c r="E137" s="11">
        <v>1.57</v>
      </c>
      <c r="F137" s="11"/>
      <c r="G137" s="11"/>
      <c r="H137" s="11"/>
      <c r="I137" s="11"/>
      <c r="J137" s="11"/>
      <c r="K137" s="11"/>
      <c r="L137" s="28">
        <f t="shared" si="1"/>
        <v>62.800000000000004</v>
      </c>
    </row>
    <row r="138" spans="2:12" ht="25.5" customHeight="1">
      <c r="B138" s="9">
        <v>124</v>
      </c>
      <c r="C138" s="34" t="s">
        <v>2208</v>
      </c>
      <c r="D138" s="11">
        <v>1.01</v>
      </c>
      <c r="E138" s="11">
        <v>1.01</v>
      </c>
      <c r="F138" s="11"/>
      <c r="G138" s="11"/>
      <c r="H138" s="11"/>
      <c r="I138" s="11"/>
      <c r="J138" s="11"/>
      <c r="K138" s="11"/>
      <c r="L138" s="28">
        <f t="shared" si="1"/>
        <v>40.4</v>
      </c>
    </row>
    <row r="139" spans="2:12" s="18" customFormat="1" ht="25.5" customHeight="1">
      <c r="B139" s="14"/>
      <c r="C139" s="15" t="s">
        <v>4269</v>
      </c>
      <c r="D139" s="17">
        <f>SUM(D118:D138)</f>
        <v>31.789999999999996</v>
      </c>
      <c r="E139" s="17">
        <f>SUM(E118:E138)</f>
        <v>29.12</v>
      </c>
      <c r="F139" s="17"/>
      <c r="G139" s="17"/>
      <c r="H139" s="17"/>
      <c r="I139" s="17"/>
      <c r="J139" s="17"/>
      <c r="K139" s="17">
        <f>SUM(K118:K138)</f>
        <v>2.67</v>
      </c>
      <c r="L139" s="31">
        <f>SUM(L118:L138)</f>
        <v>1271.6000000000001</v>
      </c>
    </row>
    <row r="140" spans="2:12" ht="25.5" customHeight="1">
      <c r="B140" s="9">
        <v>125</v>
      </c>
      <c r="C140" s="34" t="s">
        <v>1339</v>
      </c>
      <c r="D140" s="11">
        <v>1.4</v>
      </c>
      <c r="E140" s="11">
        <v>1.4</v>
      </c>
      <c r="F140" s="11"/>
      <c r="G140" s="11"/>
      <c r="H140" s="11"/>
      <c r="I140" s="11"/>
      <c r="J140" s="11"/>
      <c r="K140" s="11"/>
      <c r="L140" s="28">
        <f t="shared" si="1"/>
        <v>56</v>
      </c>
    </row>
    <row r="141" spans="2:12" ht="25.5" customHeight="1">
      <c r="B141" s="9">
        <v>126</v>
      </c>
      <c r="C141" s="34" t="s">
        <v>3188</v>
      </c>
      <c r="D141" s="11">
        <v>0.33</v>
      </c>
      <c r="E141" s="11">
        <v>0.33</v>
      </c>
      <c r="F141" s="11"/>
      <c r="G141" s="11"/>
      <c r="H141" s="11"/>
      <c r="I141" s="11"/>
      <c r="J141" s="11"/>
      <c r="K141" s="11"/>
      <c r="L141" s="28">
        <f t="shared" si="1"/>
        <v>13.200000000000001</v>
      </c>
    </row>
    <row r="142" spans="2:12" ht="25.5" customHeight="1">
      <c r="B142" s="9">
        <v>127</v>
      </c>
      <c r="C142" s="34" t="s">
        <v>4031</v>
      </c>
      <c r="D142" s="62">
        <v>2.29</v>
      </c>
      <c r="E142" s="11">
        <v>2.29</v>
      </c>
      <c r="F142" s="11"/>
      <c r="G142" s="11"/>
      <c r="H142" s="11"/>
      <c r="I142" s="11"/>
      <c r="J142" s="11"/>
      <c r="K142" s="11"/>
      <c r="L142" s="28">
        <f t="shared" si="1"/>
        <v>91.6</v>
      </c>
    </row>
    <row r="143" spans="2:12" ht="25.5" customHeight="1">
      <c r="B143" s="9">
        <v>128</v>
      </c>
      <c r="C143" s="26" t="s">
        <v>3187</v>
      </c>
      <c r="D143" s="36">
        <v>1.42</v>
      </c>
      <c r="E143" s="36"/>
      <c r="F143" s="11"/>
      <c r="G143" s="11"/>
      <c r="H143" s="11"/>
      <c r="I143" s="11"/>
      <c r="J143" s="11"/>
      <c r="K143" s="11">
        <v>1.42</v>
      </c>
      <c r="L143" s="28">
        <f t="shared" si="1"/>
        <v>56.8</v>
      </c>
    </row>
    <row r="144" spans="2:12" ht="25.5" customHeight="1">
      <c r="B144" s="9">
        <v>129</v>
      </c>
      <c r="C144" s="34" t="s">
        <v>239</v>
      </c>
      <c r="D144" s="36">
        <v>0.85</v>
      </c>
      <c r="E144" s="36">
        <v>0.85</v>
      </c>
      <c r="F144" s="11"/>
      <c r="G144" s="11"/>
      <c r="H144" s="11"/>
      <c r="I144" s="11"/>
      <c r="J144" s="11"/>
      <c r="K144" s="11"/>
      <c r="L144" s="28">
        <f t="shared" si="1"/>
        <v>34</v>
      </c>
    </row>
    <row r="145" spans="2:12" ht="25.5" customHeight="1">
      <c r="B145" s="9">
        <v>130</v>
      </c>
      <c r="C145" s="34" t="s">
        <v>2160</v>
      </c>
      <c r="D145" s="11">
        <v>0.85</v>
      </c>
      <c r="E145" s="11"/>
      <c r="F145" s="11"/>
      <c r="G145" s="11"/>
      <c r="H145" s="11"/>
      <c r="I145" s="11"/>
      <c r="J145" s="11"/>
      <c r="K145" s="11">
        <v>0.85</v>
      </c>
      <c r="L145" s="28">
        <f aca="true" t="shared" si="2" ref="L145:L210">D145*40</f>
        <v>34</v>
      </c>
    </row>
    <row r="146" spans="2:12" ht="25.5" customHeight="1">
      <c r="B146" s="9">
        <v>131</v>
      </c>
      <c r="C146" s="34" t="s">
        <v>1315</v>
      </c>
      <c r="D146" s="36">
        <v>2.52</v>
      </c>
      <c r="E146" s="36">
        <v>2.52</v>
      </c>
      <c r="F146" s="11"/>
      <c r="G146" s="11"/>
      <c r="H146" s="11"/>
      <c r="I146" s="11"/>
      <c r="J146" s="11"/>
      <c r="K146" s="11"/>
      <c r="L146" s="28">
        <f t="shared" si="2"/>
        <v>100.8</v>
      </c>
    </row>
    <row r="147" spans="2:12" ht="25.5" customHeight="1">
      <c r="B147" s="9">
        <v>132</v>
      </c>
      <c r="C147" s="34" t="s">
        <v>1057</v>
      </c>
      <c r="D147" s="11">
        <v>1.89</v>
      </c>
      <c r="E147" s="11">
        <v>1.89</v>
      </c>
      <c r="F147" s="11"/>
      <c r="G147" s="11"/>
      <c r="H147" s="11"/>
      <c r="I147" s="11"/>
      <c r="J147" s="11"/>
      <c r="K147" s="11"/>
      <c r="L147" s="28">
        <f t="shared" si="2"/>
        <v>75.6</v>
      </c>
    </row>
    <row r="148" spans="2:12" ht="25.5" customHeight="1">
      <c r="B148" s="9">
        <v>133</v>
      </c>
      <c r="C148" s="34" t="s">
        <v>2161</v>
      </c>
      <c r="D148" s="11">
        <v>1.42</v>
      </c>
      <c r="E148" s="11">
        <v>1.42</v>
      </c>
      <c r="F148" s="11"/>
      <c r="G148" s="11"/>
      <c r="H148" s="11"/>
      <c r="I148" s="11"/>
      <c r="J148" s="11"/>
      <c r="K148" s="11"/>
      <c r="L148" s="28">
        <f t="shared" si="2"/>
        <v>56.8</v>
      </c>
    </row>
    <row r="149" spans="2:12" ht="25.5" customHeight="1">
      <c r="B149" s="9">
        <v>134</v>
      </c>
      <c r="C149" s="34" t="s">
        <v>1316</v>
      </c>
      <c r="D149" s="11">
        <v>0.93</v>
      </c>
      <c r="E149" s="11">
        <v>0.93</v>
      </c>
      <c r="F149" s="11"/>
      <c r="G149" s="11"/>
      <c r="H149" s="11"/>
      <c r="I149" s="11"/>
      <c r="J149" s="11"/>
      <c r="K149" s="11"/>
      <c r="L149" s="28">
        <f t="shared" si="2"/>
        <v>37.2</v>
      </c>
    </row>
    <row r="150" spans="2:12" ht="25.5" customHeight="1">
      <c r="B150" s="9">
        <v>135</v>
      </c>
      <c r="C150" s="34" t="s">
        <v>964</v>
      </c>
      <c r="D150" s="11">
        <v>5.27</v>
      </c>
      <c r="E150" s="11">
        <v>5.27</v>
      </c>
      <c r="F150" s="11"/>
      <c r="G150" s="11"/>
      <c r="H150" s="11"/>
      <c r="I150" s="11"/>
      <c r="J150" s="11"/>
      <c r="K150" s="11"/>
      <c r="L150" s="28">
        <f t="shared" si="2"/>
        <v>210.79999999999998</v>
      </c>
    </row>
    <row r="151" spans="2:12" ht="25.5" customHeight="1">
      <c r="B151" s="9">
        <v>136</v>
      </c>
      <c r="C151" s="34" t="s">
        <v>966</v>
      </c>
      <c r="D151" s="62">
        <v>2.19</v>
      </c>
      <c r="E151" s="11">
        <v>2.19</v>
      </c>
      <c r="F151" s="11"/>
      <c r="G151" s="11"/>
      <c r="H151" s="11"/>
      <c r="I151" s="11"/>
      <c r="J151" s="11"/>
      <c r="K151" s="11"/>
      <c r="L151" s="28">
        <f t="shared" si="2"/>
        <v>87.6</v>
      </c>
    </row>
    <row r="152" spans="2:12" ht="25.5" customHeight="1">
      <c r="B152" s="9">
        <v>137</v>
      </c>
      <c r="C152" s="34" t="s">
        <v>230</v>
      </c>
      <c r="D152" s="62">
        <v>2.7</v>
      </c>
      <c r="E152" s="11">
        <v>2.7</v>
      </c>
      <c r="F152" s="11"/>
      <c r="G152" s="11"/>
      <c r="H152" s="11"/>
      <c r="I152" s="11"/>
      <c r="J152" s="11"/>
      <c r="K152" s="11"/>
      <c r="L152" s="28">
        <f t="shared" si="2"/>
        <v>108</v>
      </c>
    </row>
    <row r="153" spans="2:12" ht="25.5" customHeight="1">
      <c r="B153" s="9">
        <v>138</v>
      </c>
      <c r="C153" s="34" t="s">
        <v>944</v>
      </c>
      <c r="D153" s="36">
        <v>1.78</v>
      </c>
      <c r="E153" s="36">
        <v>1.78</v>
      </c>
      <c r="F153" s="11"/>
      <c r="G153" s="11"/>
      <c r="H153" s="11"/>
      <c r="I153" s="11"/>
      <c r="J153" s="11"/>
      <c r="K153" s="11"/>
      <c r="L153" s="28">
        <f t="shared" si="2"/>
        <v>71.2</v>
      </c>
    </row>
    <row r="154" spans="2:12" ht="25.5" customHeight="1">
      <c r="B154" s="9">
        <v>139</v>
      </c>
      <c r="C154" s="34" t="s">
        <v>959</v>
      </c>
      <c r="D154" s="62">
        <v>2.2</v>
      </c>
      <c r="E154" s="11">
        <v>2.2</v>
      </c>
      <c r="F154" s="11"/>
      <c r="G154" s="11"/>
      <c r="H154" s="11"/>
      <c r="I154" s="11"/>
      <c r="J154" s="11"/>
      <c r="K154" s="11"/>
      <c r="L154" s="28">
        <f t="shared" si="2"/>
        <v>88</v>
      </c>
    </row>
    <row r="155" spans="2:12" ht="25.5" customHeight="1">
      <c r="B155" s="9">
        <v>140</v>
      </c>
      <c r="C155" s="34" t="s">
        <v>3585</v>
      </c>
      <c r="D155" s="11">
        <v>1.4</v>
      </c>
      <c r="E155" s="11">
        <v>1.4</v>
      </c>
      <c r="F155" s="11"/>
      <c r="G155" s="11"/>
      <c r="H155" s="11"/>
      <c r="I155" s="11"/>
      <c r="J155" s="11"/>
      <c r="K155" s="11"/>
      <c r="L155" s="28">
        <f t="shared" si="2"/>
        <v>56</v>
      </c>
    </row>
    <row r="156" spans="2:12" ht="25.5" customHeight="1">
      <c r="B156" s="9">
        <v>141</v>
      </c>
      <c r="C156" s="34" t="s">
        <v>947</v>
      </c>
      <c r="D156" s="62">
        <v>1.31</v>
      </c>
      <c r="E156" s="11">
        <v>1.31</v>
      </c>
      <c r="F156" s="11"/>
      <c r="G156" s="11"/>
      <c r="H156" s="11"/>
      <c r="I156" s="11"/>
      <c r="J156" s="11"/>
      <c r="K156" s="11"/>
      <c r="L156" s="28">
        <f t="shared" si="2"/>
        <v>52.400000000000006</v>
      </c>
    </row>
    <row r="157" spans="2:12" ht="25.5" customHeight="1">
      <c r="B157" s="9">
        <v>142</v>
      </c>
      <c r="C157" s="34" t="s">
        <v>1650</v>
      </c>
      <c r="D157" s="11">
        <v>0.63</v>
      </c>
      <c r="E157" s="11">
        <v>0.63</v>
      </c>
      <c r="F157" s="11"/>
      <c r="G157" s="11"/>
      <c r="H157" s="11"/>
      <c r="I157" s="11"/>
      <c r="J157" s="11"/>
      <c r="K157" s="11"/>
      <c r="L157" s="28">
        <f t="shared" si="2"/>
        <v>25.2</v>
      </c>
    </row>
    <row r="158" spans="2:12" ht="25.5" customHeight="1">
      <c r="B158" s="9">
        <v>143</v>
      </c>
      <c r="C158" s="34" t="s">
        <v>1314</v>
      </c>
      <c r="D158" s="11">
        <v>2.14</v>
      </c>
      <c r="E158" s="11"/>
      <c r="F158" s="11"/>
      <c r="G158" s="11"/>
      <c r="H158" s="11"/>
      <c r="I158" s="11"/>
      <c r="J158" s="11"/>
      <c r="K158" s="11">
        <v>2.14</v>
      </c>
      <c r="L158" s="28">
        <f t="shared" si="2"/>
        <v>85.60000000000001</v>
      </c>
    </row>
    <row r="159" spans="2:12" ht="25.5" customHeight="1">
      <c r="B159" s="9">
        <v>144</v>
      </c>
      <c r="C159" s="34" t="s">
        <v>945</v>
      </c>
      <c r="D159" s="36">
        <v>1.89</v>
      </c>
      <c r="E159" s="36"/>
      <c r="F159" s="11"/>
      <c r="G159" s="11"/>
      <c r="H159" s="11"/>
      <c r="I159" s="11"/>
      <c r="J159" s="11"/>
      <c r="K159" s="11">
        <v>1.89</v>
      </c>
      <c r="L159" s="28">
        <f t="shared" si="2"/>
        <v>75.6</v>
      </c>
    </row>
    <row r="160" spans="2:12" ht="25.5" customHeight="1">
      <c r="B160" s="9">
        <v>145</v>
      </c>
      <c r="C160" s="34" t="s">
        <v>954</v>
      </c>
      <c r="D160" s="11">
        <v>0.47</v>
      </c>
      <c r="E160" s="11"/>
      <c r="F160" s="11"/>
      <c r="G160" s="11"/>
      <c r="H160" s="11"/>
      <c r="I160" s="11"/>
      <c r="J160" s="11"/>
      <c r="K160" s="11">
        <v>0.47</v>
      </c>
      <c r="L160" s="28">
        <f t="shared" si="2"/>
        <v>18.799999999999997</v>
      </c>
    </row>
    <row r="161" spans="2:12" s="18" customFormat="1" ht="25.5" customHeight="1">
      <c r="B161" s="14"/>
      <c r="C161" s="15" t="s">
        <v>4269</v>
      </c>
      <c r="D161" s="17">
        <f>SUM(D140:D160)</f>
        <v>35.879999999999995</v>
      </c>
      <c r="E161" s="17">
        <f>SUM(E140:E160)</f>
        <v>29.109999999999996</v>
      </c>
      <c r="F161" s="17"/>
      <c r="G161" s="17"/>
      <c r="H161" s="17"/>
      <c r="I161" s="17"/>
      <c r="J161" s="17"/>
      <c r="K161" s="17">
        <f>SUM(K140:K160)</f>
        <v>6.77</v>
      </c>
      <c r="L161" s="31">
        <f>SUM(L140:L160)</f>
        <v>1435.1999999999998</v>
      </c>
    </row>
    <row r="162" spans="2:12" ht="25.5" customHeight="1">
      <c r="B162" s="9">
        <v>146</v>
      </c>
      <c r="C162" s="34" t="s">
        <v>953</v>
      </c>
      <c r="D162" s="11">
        <v>0.36</v>
      </c>
      <c r="E162" s="36"/>
      <c r="F162" s="11"/>
      <c r="G162" s="11"/>
      <c r="H162" s="11"/>
      <c r="I162" s="11"/>
      <c r="J162" s="11"/>
      <c r="K162" s="11">
        <v>0.36</v>
      </c>
      <c r="L162" s="28">
        <f t="shared" si="2"/>
        <v>14.399999999999999</v>
      </c>
    </row>
    <row r="163" spans="2:12" ht="25.5" customHeight="1">
      <c r="B163" s="9">
        <v>147</v>
      </c>
      <c r="C163" s="34" t="s">
        <v>1327</v>
      </c>
      <c r="D163" s="62">
        <v>3.1</v>
      </c>
      <c r="E163" s="11">
        <v>3.1</v>
      </c>
      <c r="F163" s="11"/>
      <c r="G163" s="11"/>
      <c r="H163" s="11"/>
      <c r="I163" s="11"/>
      <c r="J163" s="11"/>
      <c r="K163" s="11"/>
      <c r="L163" s="28">
        <f t="shared" si="2"/>
        <v>124</v>
      </c>
    </row>
    <row r="164" spans="2:12" ht="25.5" customHeight="1">
      <c r="B164" s="9">
        <v>148</v>
      </c>
      <c r="C164" s="34" t="s">
        <v>228</v>
      </c>
      <c r="D164" s="36">
        <v>1.29</v>
      </c>
      <c r="E164" s="36">
        <v>1.29</v>
      </c>
      <c r="F164" s="11"/>
      <c r="G164" s="11"/>
      <c r="H164" s="11"/>
      <c r="I164" s="11"/>
      <c r="J164" s="11"/>
      <c r="K164" s="11"/>
      <c r="L164" s="28">
        <f t="shared" si="2"/>
        <v>51.6</v>
      </c>
    </row>
    <row r="165" spans="2:12" ht="25.5" customHeight="1">
      <c r="B165" s="9">
        <v>149</v>
      </c>
      <c r="C165" s="34" t="s">
        <v>1379</v>
      </c>
      <c r="D165" s="11">
        <v>1.07</v>
      </c>
      <c r="E165" s="11">
        <v>1.07</v>
      </c>
      <c r="F165" s="11"/>
      <c r="G165" s="11"/>
      <c r="H165" s="11"/>
      <c r="I165" s="11"/>
      <c r="J165" s="11"/>
      <c r="K165" s="11"/>
      <c r="L165" s="28">
        <f t="shared" si="2"/>
        <v>42.800000000000004</v>
      </c>
    </row>
    <row r="166" spans="2:12" ht="25.5" customHeight="1">
      <c r="B166" s="9">
        <v>150</v>
      </c>
      <c r="C166" s="34" t="s">
        <v>803</v>
      </c>
      <c r="D166" s="11">
        <v>1.59</v>
      </c>
      <c r="E166" s="36">
        <v>1.59</v>
      </c>
      <c r="F166" s="11"/>
      <c r="G166" s="11"/>
      <c r="H166" s="11"/>
      <c r="I166" s="11"/>
      <c r="J166" s="11"/>
      <c r="K166" s="11"/>
      <c r="L166" s="28">
        <f t="shared" si="2"/>
        <v>63.6</v>
      </c>
    </row>
    <row r="167" spans="2:12" ht="25.5" customHeight="1">
      <c r="B167" s="9">
        <v>151</v>
      </c>
      <c r="C167" s="34" t="s">
        <v>2162</v>
      </c>
      <c r="D167" s="11">
        <v>1.79</v>
      </c>
      <c r="E167" s="11"/>
      <c r="F167" s="11"/>
      <c r="G167" s="11"/>
      <c r="H167" s="11"/>
      <c r="I167" s="11"/>
      <c r="J167" s="11"/>
      <c r="K167" s="11">
        <v>1.79</v>
      </c>
      <c r="L167" s="28">
        <f t="shared" si="2"/>
        <v>71.6</v>
      </c>
    </row>
    <row r="168" spans="2:12" ht="25.5" customHeight="1">
      <c r="B168" s="9">
        <v>152</v>
      </c>
      <c r="C168" s="34" t="s">
        <v>2158</v>
      </c>
      <c r="D168" s="11">
        <v>1.34</v>
      </c>
      <c r="E168" s="11"/>
      <c r="F168" s="11"/>
      <c r="G168" s="11"/>
      <c r="H168" s="11"/>
      <c r="I168" s="11"/>
      <c r="J168" s="11"/>
      <c r="K168" s="11">
        <v>1.34</v>
      </c>
      <c r="L168" s="28">
        <f t="shared" si="2"/>
        <v>53.6</v>
      </c>
    </row>
    <row r="169" spans="2:12" ht="25.5" customHeight="1">
      <c r="B169" s="9">
        <v>153</v>
      </c>
      <c r="C169" s="34" t="s">
        <v>1337</v>
      </c>
      <c r="D169" s="62">
        <v>1.66</v>
      </c>
      <c r="E169" s="11">
        <v>1.66</v>
      </c>
      <c r="F169" s="11"/>
      <c r="G169" s="11"/>
      <c r="H169" s="11"/>
      <c r="I169" s="11"/>
      <c r="J169" s="11"/>
      <c r="K169" s="11"/>
      <c r="L169" s="28">
        <f t="shared" si="2"/>
        <v>66.39999999999999</v>
      </c>
    </row>
    <row r="170" spans="2:12" ht="25.5" customHeight="1">
      <c r="B170" s="9">
        <v>154</v>
      </c>
      <c r="C170" s="34" t="s">
        <v>3586</v>
      </c>
      <c r="D170" s="62">
        <v>1.69</v>
      </c>
      <c r="E170" s="11">
        <v>1.69</v>
      </c>
      <c r="F170" s="11"/>
      <c r="G170" s="11"/>
      <c r="H170" s="11"/>
      <c r="I170" s="11"/>
      <c r="J170" s="11"/>
      <c r="K170" s="11"/>
      <c r="L170" s="28">
        <f t="shared" si="2"/>
        <v>67.6</v>
      </c>
    </row>
    <row r="171" spans="2:12" ht="25.5" customHeight="1">
      <c r="B171" s="9">
        <v>155</v>
      </c>
      <c r="C171" s="34" t="s">
        <v>1318</v>
      </c>
      <c r="D171" s="11">
        <v>1.09</v>
      </c>
      <c r="E171" s="11">
        <v>1.09</v>
      </c>
      <c r="F171" s="11"/>
      <c r="G171" s="11"/>
      <c r="H171" s="11"/>
      <c r="I171" s="11"/>
      <c r="J171" s="11"/>
      <c r="K171" s="11"/>
      <c r="L171" s="28">
        <f t="shared" si="2"/>
        <v>43.6</v>
      </c>
    </row>
    <row r="172" spans="2:12" ht="25.5" customHeight="1">
      <c r="B172" s="9">
        <v>156</v>
      </c>
      <c r="C172" s="34" t="s">
        <v>1653</v>
      </c>
      <c r="D172" s="36">
        <v>0.73</v>
      </c>
      <c r="E172" s="36">
        <v>0.73</v>
      </c>
      <c r="F172" s="11"/>
      <c r="G172" s="11"/>
      <c r="H172" s="11"/>
      <c r="I172" s="11"/>
      <c r="J172" s="11"/>
      <c r="K172" s="11"/>
      <c r="L172" s="28">
        <f t="shared" si="2"/>
        <v>29.2</v>
      </c>
    </row>
    <row r="173" spans="2:12" ht="25.5" customHeight="1">
      <c r="B173" s="9">
        <v>157</v>
      </c>
      <c r="C173" s="34" t="s">
        <v>968</v>
      </c>
      <c r="D173" s="11">
        <v>1.8</v>
      </c>
      <c r="E173" s="11">
        <v>1.3</v>
      </c>
      <c r="F173" s="11"/>
      <c r="G173" s="11"/>
      <c r="H173" s="11"/>
      <c r="I173" s="11"/>
      <c r="J173" s="11"/>
      <c r="K173" s="11">
        <v>0.5</v>
      </c>
      <c r="L173" s="28">
        <f t="shared" si="2"/>
        <v>72</v>
      </c>
    </row>
    <row r="174" spans="2:12" ht="25.5" customHeight="1">
      <c r="B174" s="9">
        <v>158</v>
      </c>
      <c r="C174" s="34" t="s">
        <v>1652</v>
      </c>
      <c r="D174" s="36">
        <v>1.28</v>
      </c>
      <c r="E174" s="36">
        <v>1.28</v>
      </c>
      <c r="F174" s="11"/>
      <c r="G174" s="11"/>
      <c r="H174" s="11"/>
      <c r="I174" s="11"/>
      <c r="J174" s="11"/>
      <c r="K174" s="11"/>
      <c r="L174" s="28">
        <f t="shared" si="2"/>
        <v>51.2</v>
      </c>
    </row>
    <row r="175" spans="2:12" ht="25.5" customHeight="1">
      <c r="B175" s="9">
        <v>159</v>
      </c>
      <c r="C175" s="34" t="s">
        <v>1319</v>
      </c>
      <c r="D175" s="36">
        <v>3.22</v>
      </c>
      <c r="E175" s="36">
        <v>0.43</v>
      </c>
      <c r="F175" s="11"/>
      <c r="G175" s="11"/>
      <c r="H175" s="11"/>
      <c r="I175" s="11"/>
      <c r="J175" s="11"/>
      <c r="K175" s="11">
        <v>2.79</v>
      </c>
      <c r="L175" s="28">
        <f t="shared" si="2"/>
        <v>128.8</v>
      </c>
    </row>
    <row r="176" spans="2:12" ht="25.5" customHeight="1">
      <c r="B176" s="9">
        <v>160</v>
      </c>
      <c r="C176" s="34" t="s">
        <v>1340</v>
      </c>
      <c r="D176" s="36">
        <v>2.33</v>
      </c>
      <c r="E176" s="36">
        <v>1.13</v>
      </c>
      <c r="F176" s="11"/>
      <c r="G176" s="11"/>
      <c r="H176" s="11"/>
      <c r="I176" s="11"/>
      <c r="J176" s="11"/>
      <c r="K176" s="11">
        <v>1.2</v>
      </c>
      <c r="L176" s="28">
        <f t="shared" si="2"/>
        <v>93.2</v>
      </c>
    </row>
    <row r="177" spans="2:12" ht="25.5" customHeight="1">
      <c r="B177" s="9">
        <v>161</v>
      </c>
      <c r="C177" s="34" t="s">
        <v>1328</v>
      </c>
      <c r="D177" s="11">
        <v>1.35</v>
      </c>
      <c r="E177" s="11">
        <v>1.35</v>
      </c>
      <c r="F177" s="11"/>
      <c r="G177" s="11"/>
      <c r="H177" s="11"/>
      <c r="I177" s="11"/>
      <c r="J177" s="11"/>
      <c r="K177" s="11"/>
      <c r="L177" s="28">
        <f t="shared" si="2"/>
        <v>54</v>
      </c>
    </row>
    <row r="178" spans="2:12" ht="25.5" customHeight="1">
      <c r="B178" s="9">
        <v>162</v>
      </c>
      <c r="C178" s="34" t="s">
        <v>2119</v>
      </c>
      <c r="D178" s="11">
        <v>2.36</v>
      </c>
      <c r="E178" s="11">
        <v>2.36</v>
      </c>
      <c r="F178" s="11"/>
      <c r="G178" s="11"/>
      <c r="H178" s="11"/>
      <c r="I178" s="11"/>
      <c r="J178" s="11"/>
      <c r="K178" s="11"/>
      <c r="L178" s="28">
        <f t="shared" si="2"/>
        <v>94.39999999999999</v>
      </c>
    </row>
    <row r="179" spans="2:12" ht="25.5" customHeight="1">
      <c r="B179" s="9">
        <v>163</v>
      </c>
      <c r="C179" s="34" t="s">
        <v>831</v>
      </c>
      <c r="D179" s="11">
        <v>1.27</v>
      </c>
      <c r="E179" s="11">
        <v>1.27</v>
      </c>
      <c r="F179" s="11"/>
      <c r="G179" s="11"/>
      <c r="H179" s="11"/>
      <c r="I179" s="11"/>
      <c r="J179" s="11"/>
      <c r="K179" s="11"/>
      <c r="L179" s="28">
        <f t="shared" si="2"/>
        <v>50.8</v>
      </c>
    </row>
    <row r="180" spans="2:12" ht="25.5" customHeight="1">
      <c r="B180" s="9">
        <v>164</v>
      </c>
      <c r="C180" s="34" t="s">
        <v>2117</v>
      </c>
      <c r="D180" s="11">
        <v>1.71</v>
      </c>
      <c r="E180" s="11">
        <v>1.71</v>
      </c>
      <c r="F180" s="11"/>
      <c r="G180" s="11"/>
      <c r="H180" s="11"/>
      <c r="I180" s="11"/>
      <c r="J180" s="11"/>
      <c r="K180" s="11"/>
      <c r="L180" s="28">
        <f t="shared" si="2"/>
        <v>68.4</v>
      </c>
    </row>
    <row r="181" spans="2:12" ht="25.5" customHeight="1">
      <c r="B181" s="9">
        <v>165</v>
      </c>
      <c r="C181" s="34" t="s">
        <v>832</v>
      </c>
      <c r="D181" s="11">
        <v>0.96</v>
      </c>
      <c r="E181" s="11">
        <v>0.96</v>
      </c>
      <c r="F181" s="11"/>
      <c r="G181" s="11"/>
      <c r="H181" s="11"/>
      <c r="I181" s="11"/>
      <c r="J181" s="11"/>
      <c r="K181" s="11"/>
      <c r="L181" s="28">
        <f t="shared" si="2"/>
        <v>38.4</v>
      </c>
    </row>
    <row r="182" spans="2:12" ht="25.5" customHeight="1">
      <c r="B182" s="9">
        <v>166</v>
      </c>
      <c r="C182" s="34" t="s">
        <v>2118</v>
      </c>
      <c r="D182" s="11">
        <v>2.2</v>
      </c>
      <c r="E182" s="11">
        <v>2.2</v>
      </c>
      <c r="F182" s="11"/>
      <c r="G182" s="11"/>
      <c r="H182" s="11"/>
      <c r="I182" s="11"/>
      <c r="J182" s="11"/>
      <c r="K182" s="11"/>
      <c r="L182" s="28">
        <f t="shared" si="2"/>
        <v>88</v>
      </c>
    </row>
    <row r="183" spans="2:12" s="18" customFormat="1" ht="25.5" customHeight="1">
      <c r="B183" s="14"/>
      <c r="C183" s="15" t="s">
        <v>4269</v>
      </c>
      <c r="D183" s="17">
        <f>SUM(D162:D182)</f>
        <v>34.19</v>
      </c>
      <c r="E183" s="17">
        <f>SUM(E162:E182)</f>
        <v>26.21</v>
      </c>
      <c r="F183" s="17"/>
      <c r="G183" s="17"/>
      <c r="H183" s="17"/>
      <c r="I183" s="17"/>
      <c r="J183" s="17"/>
      <c r="K183" s="17">
        <f>SUM(K162:K182)</f>
        <v>7.98</v>
      </c>
      <c r="L183" s="31">
        <f>SUM(L162:L182)</f>
        <v>1367.6000000000004</v>
      </c>
    </row>
    <row r="184" spans="2:12" ht="25.5" customHeight="1">
      <c r="B184" s="9">
        <v>167</v>
      </c>
      <c r="C184" s="34" t="s">
        <v>833</v>
      </c>
      <c r="D184" s="11">
        <v>1.39</v>
      </c>
      <c r="E184" s="11">
        <v>1.39</v>
      </c>
      <c r="F184" s="11"/>
      <c r="G184" s="11"/>
      <c r="H184" s="11"/>
      <c r="I184" s="11"/>
      <c r="J184" s="11"/>
      <c r="K184" s="11"/>
      <c r="L184" s="28">
        <f t="shared" si="2"/>
        <v>55.599999999999994</v>
      </c>
    </row>
    <row r="185" spans="2:12" ht="25.5" customHeight="1">
      <c r="B185" s="9">
        <v>168</v>
      </c>
      <c r="C185" s="34" t="s">
        <v>2120</v>
      </c>
      <c r="D185" s="11">
        <v>0.47</v>
      </c>
      <c r="E185" s="11">
        <v>0.47</v>
      </c>
      <c r="F185" s="11"/>
      <c r="G185" s="11"/>
      <c r="H185" s="11"/>
      <c r="I185" s="11"/>
      <c r="J185" s="11"/>
      <c r="K185" s="11"/>
      <c r="L185" s="28">
        <f t="shared" si="2"/>
        <v>18.799999999999997</v>
      </c>
    </row>
    <row r="186" spans="2:12" ht="25.5" customHeight="1">
      <c r="B186" s="9">
        <v>169</v>
      </c>
      <c r="C186" s="34" t="s">
        <v>3189</v>
      </c>
      <c r="D186" s="11">
        <v>1.89</v>
      </c>
      <c r="E186" s="11">
        <v>1.89</v>
      </c>
      <c r="F186" s="11"/>
      <c r="G186" s="11"/>
      <c r="H186" s="11"/>
      <c r="I186" s="11"/>
      <c r="J186" s="11"/>
      <c r="K186" s="11"/>
      <c r="L186" s="28">
        <f t="shared" si="2"/>
        <v>75.6</v>
      </c>
    </row>
    <row r="187" spans="2:12" ht="25.5" customHeight="1">
      <c r="B187" s="9">
        <v>170</v>
      </c>
      <c r="C187" s="34" t="s">
        <v>3192</v>
      </c>
      <c r="D187" s="11">
        <v>2.11</v>
      </c>
      <c r="E187" s="11">
        <v>2.11</v>
      </c>
      <c r="F187" s="11"/>
      <c r="G187" s="11"/>
      <c r="H187" s="11"/>
      <c r="I187" s="11"/>
      <c r="J187" s="11"/>
      <c r="K187" s="11"/>
      <c r="L187" s="28">
        <f t="shared" si="2"/>
        <v>84.39999999999999</v>
      </c>
    </row>
    <row r="188" spans="2:12" ht="25.5" customHeight="1">
      <c r="B188" s="9">
        <v>171</v>
      </c>
      <c r="C188" s="34" t="s">
        <v>834</v>
      </c>
      <c r="D188" s="11">
        <v>2.07</v>
      </c>
      <c r="E188" s="11">
        <v>2.07</v>
      </c>
      <c r="F188" s="11"/>
      <c r="G188" s="11"/>
      <c r="H188" s="11"/>
      <c r="I188" s="11"/>
      <c r="J188" s="11"/>
      <c r="K188" s="11"/>
      <c r="L188" s="28">
        <f t="shared" si="2"/>
        <v>82.8</v>
      </c>
    </row>
    <row r="189" spans="2:12" ht="25.5" customHeight="1">
      <c r="B189" s="9">
        <v>172</v>
      </c>
      <c r="C189" s="34" t="s">
        <v>835</v>
      </c>
      <c r="D189" s="11">
        <v>0.96</v>
      </c>
      <c r="E189" s="11">
        <v>0.96</v>
      </c>
      <c r="F189" s="11"/>
      <c r="G189" s="11"/>
      <c r="H189" s="11"/>
      <c r="I189" s="11"/>
      <c r="J189" s="11"/>
      <c r="K189" s="11"/>
      <c r="L189" s="28">
        <f t="shared" si="2"/>
        <v>38.4</v>
      </c>
    </row>
    <row r="190" spans="2:12" ht="25.5" customHeight="1">
      <c r="B190" s="9">
        <v>173</v>
      </c>
      <c r="C190" s="34" t="s">
        <v>804</v>
      </c>
      <c r="D190" s="11">
        <v>1.45</v>
      </c>
      <c r="E190" s="11">
        <v>1.45</v>
      </c>
      <c r="F190" s="11"/>
      <c r="G190" s="11"/>
      <c r="H190" s="11"/>
      <c r="I190" s="11"/>
      <c r="J190" s="11"/>
      <c r="K190" s="11"/>
      <c r="L190" s="28">
        <f t="shared" si="2"/>
        <v>58</v>
      </c>
    </row>
    <row r="191" spans="2:12" ht="25.5" customHeight="1">
      <c r="B191" s="9">
        <v>174</v>
      </c>
      <c r="C191" s="34" t="s">
        <v>805</v>
      </c>
      <c r="D191" s="11">
        <v>0.85</v>
      </c>
      <c r="E191" s="11">
        <v>0.85</v>
      </c>
      <c r="F191" s="11"/>
      <c r="G191" s="11"/>
      <c r="H191" s="11"/>
      <c r="I191" s="11"/>
      <c r="J191" s="11"/>
      <c r="K191" s="11"/>
      <c r="L191" s="28">
        <f t="shared" si="2"/>
        <v>34</v>
      </c>
    </row>
    <row r="192" spans="2:12" ht="25.5" customHeight="1">
      <c r="B192" s="9">
        <v>175</v>
      </c>
      <c r="C192" s="34" t="s">
        <v>806</v>
      </c>
      <c r="D192" s="11">
        <v>1.76</v>
      </c>
      <c r="E192" s="11">
        <v>1.76</v>
      </c>
      <c r="F192" s="11"/>
      <c r="G192" s="11"/>
      <c r="H192" s="11"/>
      <c r="I192" s="11"/>
      <c r="J192" s="11"/>
      <c r="K192" s="11"/>
      <c r="L192" s="28">
        <f t="shared" si="2"/>
        <v>70.4</v>
      </c>
    </row>
    <row r="193" spans="2:12" ht="25.5" customHeight="1">
      <c r="B193" s="9">
        <v>176</v>
      </c>
      <c r="C193" s="34" t="s">
        <v>2116</v>
      </c>
      <c r="D193" s="11">
        <v>1.54</v>
      </c>
      <c r="E193" s="11">
        <v>1.54</v>
      </c>
      <c r="F193" s="11"/>
      <c r="G193" s="11"/>
      <c r="H193" s="11"/>
      <c r="I193" s="11"/>
      <c r="J193" s="11"/>
      <c r="K193" s="11"/>
      <c r="L193" s="28">
        <f t="shared" si="2"/>
        <v>61.6</v>
      </c>
    </row>
    <row r="194" spans="2:12" ht="25.5" customHeight="1">
      <c r="B194" s="9">
        <v>177</v>
      </c>
      <c r="C194" s="34" t="s">
        <v>807</v>
      </c>
      <c r="D194" s="11">
        <v>0.46</v>
      </c>
      <c r="E194" s="11">
        <v>0.46</v>
      </c>
      <c r="F194" s="11"/>
      <c r="G194" s="11"/>
      <c r="H194" s="11"/>
      <c r="I194" s="11"/>
      <c r="J194" s="11"/>
      <c r="K194" s="11"/>
      <c r="L194" s="28">
        <f t="shared" si="2"/>
        <v>18.400000000000002</v>
      </c>
    </row>
    <row r="195" spans="2:12" ht="25.5" customHeight="1">
      <c r="B195" s="9">
        <v>178</v>
      </c>
      <c r="C195" s="34" t="s">
        <v>2115</v>
      </c>
      <c r="D195" s="11">
        <v>2.63</v>
      </c>
      <c r="E195" s="11">
        <v>0.33</v>
      </c>
      <c r="F195" s="11"/>
      <c r="G195" s="11"/>
      <c r="H195" s="11"/>
      <c r="I195" s="11"/>
      <c r="J195" s="11"/>
      <c r="K195" s="11">
        <v>2.3</v>
      </c>
      <c r="L195" s="28">
        <f t="shared" si="2"/>
        <v>105.19999999999999</v>
      </c>
    </row>
    <row r="196" spans="2:12" ht="25.5" customHeight="1">
      <c r="B196" s="9">
        <v>179</v>
      </c>
      <c r="C196" s="34" t="s">
        <v>2114</v>
      </c>
      <c r="D196" s="11">
        <v>0.7</v>
      </c>
      <c r="E196" s="11">
        <v>0.7</v>
      </c>
      <c r="F196" s="11"/>
      <c r="G196" s="11"/>
      <c r="H196" s="11"/>
      <c r="I196" s="11"/>
      <c r="J196" s="11"/>
      <c r="K196" s="11"/>
      <c r="L196" s="28">
        <f t="shared" si="2"/>
        <v>28</v>
      </c>
    </row>
    <row r="197" spans="2:12" ht="25.5" customHeight="1">
      <c r="B197" s="9">
        <v>180</v>
      </c>
      <c r="C197" s="34" t="s">
        <v>3193</v>
      </c>
      <c r="D197" s="11">
        <v>1.28</v>
      </c>
      <c r="E197" s="11">
        <v>1.28</v>
      </c>
      <c r="F197" s="11"/>
      <c r="G197" s="11"/>
      <c r="H197" s="11"/>
      <c r="I197" s="11"/>
      <c r="J197" s="11"/>
      <c r="K197" s="11"/>
      <c r="L197" s="28">
        <f t="shared" si="2"/>
        <v>51.2</v>
      </c>
    </row>
    <row r="198" spans="2:12" ht="25.5" customHeight="1">
      <c r="B198" s="9">
        <v>181</v>
      </c>
      <c r="C198" s="34" t="s">
        <v>808</v>
      </c>
      <c r="D198" s="11">
        <v>1.8</v>
      </c>
      <c r="E198" s="11"/>
      <c r="F198" s="11"/>
      <c r="G198" s="11"/>
      <c r="H198" s="11"/>
      <c r="I198" s="11"/>
      <c r="J198" s="11"/>
      <c r="K198" s="11">
        <v>1.8</v>
      </c>
      <c r="L198" s="28">
        <f t="shared" si="2"/>
        <v>72</v>
      </c>
    </row>
    <row r="199" spans="2:12" ht="25.5" customHeight="1">
      <c r="B199" s="9">
        <v>182</v>
      </c>
      <c r="C199" s="34" t="s">
        <v>809</v>
      </c>
      <c r="D199" s="11">
        <v>1.9</v>
      </c>
      <c r="E199" s="11">
        <v>1.9</v>
      </c>
      <c r="F199" s="11"/>
      <c r="G199" s="11"/>
      <c r="H199" s="11"/>
      <c r="I199" s="11"/>
      <c r="J199" s="11"/>
      <c r="K199" s="11"/>
      <c r="L199" s="28">
        <f t="shared" si="2"/>
        <v>76</v>
      </c>
    </row>
    <row r="200" spans="2:12" ht="25.5" customHeight="1">
      <c r="B200" s="9">
        <v>183</v>
      </c>
      <c r="C200" s="34" t="s">
        <v>3191</v>
      </c>
      <c r="D200" s="11">
        <v>1</v>
      </c>
      <c r="E200" s="11">
        <v>1</v>
      </c>
      <c r="F200" s="11"/>
      <c r="G200" s="11"/>
      <c r="H200" s="11"/>
      <c r="I200" s="11"/>
      <c r="J200" s="11"/>
      <c r="K200" s="11"/>
      <c r="L200" s="28">
        <f t="shared" si="2"/>
        <v>40</v>
      </c>
    </row>
    <row r="201" spans="2:12" ht="25.5" customHeight="1">
      <c r="B201" s="9">
        <v>184</v>
      </c>
      <c r="C201" s="34" t="s">
        <v>810</v>
      </c>
      <c r="D201" s="11">
        <v>1.76</v>
      </c>
      <c r="E201" s="11">
        <v>1.76</v>
      </c>
      <c r="F201" s="11"/>
      <c r="G201" s="11"/>
      <c r="H201" s="11"/>
      <c r="I201" s="11"/>
      <c r="J201" s="11"/>
      <c r="K201" s="11"/>
      <c r="L201" s="28">
        <f t="shared" si="2"/>
        <v>70.4</v>
      </c>
    </row>
    <row r="202" spans="2:12" ht="25.5" customHeight="1">
      <c r="B202" s="9">
        <v>185</v>
      </c>
      <c r="C202" s="34" t="s">
        <v>3190</v>
      </c>
      <c r="D202" s="11">
        <v>1.1</v>
      </c>
      <c r="E202" s="11"/>
      <c r="F202" s="11"/>
      <c r="G202" s="11"/>
      <c r="H202" s="11"/>
      <c r="I202" s="11"/>
      <c r="J202" s="11"/>
      <c r="K202" s="11">
        <v>1.1</v>
      </c>
      <c r="L202" s="28">
        <f t="shared" si="2"/>
        <v>44</v>
      </c>
    </row>
    <row r="203" spans="2:12" ht="25.5" customHeight="1">
      <c r="B203" s="9">
        <v>186</v>
      </c>
      <c r="C203" s="34" t="s">
        <v>811</v>
      </c>
      <c r="D203" s="11">
        <v>2.1</v>
      </c>
      <c r="E203" s="11"/>
      <c r="F203" s="11"/>
      <c r="G203" s="11"/>
      <c r="H203" s="11"/>
      <c r="I203" s="11"/>
      <c r="J203" s="11"/>
      <c r="K203" s="11">
        <v>2.1</v>
      </c>
      <c r="L203" s="28">
        <f t="shared" si="2"/>
        <v>84</v>
      </c>
    </row>
    <row r="204" spans="2:12" s="18" customFormat="1" ht="25.5" customHeight="1">
      <c r="B204" s="14"/>
      <c r="C204" s="15" t="s">
        <v>4269</v>
      </c>
      <c r="D204" s="17">
        <f>SUM(D184:D203)</f>
        <v>29.220000000000002</v>
      </c>
      <c r="E204" s="17">
        <f>SUM(E184:E203)</f>
        <v>21.919999999999998</v>
      </c>
      <c r="F204" s="17"/>
      <c r="G204" s="17"/>
      <c r="H204" s="17"/>
      <c r="I204" s="17"/>
      <c r="J204" s="17"/>
      <c r="K204" s="17">
        <f>SUM(K184:K203)</f>
        <v>7.299999999999999</v>
      </c>
      <c r="L204" s="31">
        <f>SUM(L184:L203)</f>
        <v>1168.8000000000002</v>
      </c>
    </row>
    <row r="205" spans="2:12" ht="26.25" customHeight="1">
      <c r="B205" s="9"/>
      <c r="C205" s="14" t="s">
        <v>3078</v>
      </c>
      <c r="D205" s="17">
        <f>D13+D39+D65+D91+D117+D139+D161+D183+D204</f>
        <v>304.44</v>
      </c>
      <c r="E205" s="17">
        <f aca="true" t="shared" si="3" ref="E205:L205">E13+E39+E65+E91+E117+E139+E161+E183+E204</f>
        <v>260.32</v>
      </c>
      <c r="F205" s="17">
        <f t="shared" si="3"/>
        <v>2.36</v>
      </c>
      <c r="G205" s="17">
        <f t="shared" si="3"/>
        <v>0</v>
      </c>
      <c r="H205" s="17">
        <f t="shared" si="3"/>
        <v>1.15</v>
      </c>
      <c r="I205" s="17">
        <f t="shared" si="3"/>
        <v>0</v>
      </c>
      <c r="J205" s="17">
        <f t="shared" si="3"/>
        <v>0</v>
      </c>
      <c r="K205" s="17">
        <f t="shared" si="3"/>
        <v>40.61</v>
      </c>
      <c r="L205" s="17">
        <f t="shared" si="3"/>
        <v>12177.600000000002</v>
      </c>
    </row>
    <row r="206" spans="2:12" ht="23.25" customHeight="1">
      <c r="B206" s="9"/>
      <c r="C206" s="43" t="s">
        <v>2299</v>
      </c>
      <c r="D206" s="11"/>
      <c r="E206" s="11"/>
      <c r="F206" s="11"/>
      <c r="G206" s="11"/>
      <c r="H206" s="11"/>
      <c r="I206" s="11"/>
      <c r="J206" s="11"/>
      <c r="K206" s="11"/>
      <c r="L206" s="28"/>
    </row>
    <row r="207" spans="2:12" ht="24" customHeight="1">
      <c r="B207" s="9">
        <v>187</v>
      </c>
      <c r="C207" s="34" t="s">
        <v>4006</v>
      </c>
      <c r="D207" s="11">
        <v>1.4</v>
      </c>
      <c r="E207" s="11">
        <v>1.4</v>
      </c>
      <c r="F207" s="11"/>
      <c r="G207" s="11"/>
      <c r="H207" s="11"/>
      <c r="I207" s="11"/>
      <c r="J207" s="11"/>
      <c r="K207" s="11"/>
      <c r="L207" s="28">
        <f t="shared" si="2"/>
        <v>56</v>
      </c>
    </row>
    <row r="208" spans="2:12" ht="24" customHeight="1">
      <c r="B208" s="9">
        <v>188</v>
      </c>
      <c r="C208" s="34" t="s">
        <v>2967</v>
      </c>
      <c r="D208" s="37">
        <v>2.64</v>
      </c>
      <c r="E208" s="11">
        <v>2.64</v>
      </c>
      <c r="F208" s="11"/>
      <c r="G208" s="11"/>
      <c r="H208" s="11"/>
      <c r="I208" s="11"/>
      <c r="J208" s="11"/>
      <c r="K208" s="11"/>
      <c r="L208" s="28">
        <f t="shared" si="2"/>
        <v>105.60000000000001</v>
      </c>
    </row>
    <row r="209" spans="2:12" ht="24" customHeight="1">
      <c r="B209" s="9">
        <v>189</v>
      </c>
      <c r="C209" s="34" t="s">
        <v>2817</v>
      </c>
      <c r="D209" s="37">
        <v>1</v>
      </c>
      <c r="E209" s="11">
        <v>1</v>
      </c>
      <c r="F209" s="11"/>
      <c r="G209" s="11"/>
      <c r="H209" s="11"/>
      <c r="I209" s="11"/>
      <c r="J209" s="11"/>
      <c r="K209" s="11"/>
      <c r="L209" s="28">
        <f t="shared" si="2"/>
        <v>40</v>
      </c>
    </row>
    <row r="210" spans="2:12" ht="24" customHeight="1">
      <c r="B210" s="9">
        <v>190</v>
      </c>
      <c r="C210" s="34" t="s">
        <v>2818</v>
      </c>
      <c r="D210" s="37">
        <v>3.55</v>
      </c>
      <c r="E210" s="11">
        <v>3.55</v>
      </c>
      <c r="F210" s="11"/>
      <c r="G210" s="11"/>
      <c r="H210" s="11"/>
      <c r="I210" s="11"/>
      <c r="J210" s="11"/>
      <c r="K210" s="11"/>
      <c r="L210" s="28">
        <f t="shared" si="2"/>
        <v>142</v>
      </c>
    </row>
    <row r="211" spans="2:12" ht="24" customHeight="1">
      <c r="B211" s="9">
        <v>191</v>
      </c>
      <c r="C211" s="34" t="s">
        <v>4001</v>
      </c>
      <c r="D211" s="11">
        <v>2.22</v>
      </c>
      <c r="E211" s="11">
        <v>2.22</v>
      </c>
      <c r="F211" s="11"/>
      <c r="G211" s="11"/>
      <c r="H211" s="11"/>
      <c r="I211" s="11"/>
      <c r="J211" s="11"/>
      <c r="K211" s="11"/>
      <c r="L211" s="28">
        <f aca="true" t="shared" si="4" ref="L211:L277">D211*40</f>
        <v>88.80000000000001</v>
      </c>
    </row>
    <row r="212" spans="2:12" ht="24" customHeight="1">
      <c r="B212" s="9">
        <v>192</v>
      </c>
      <c r="C212" s="34" t="s">
        <v>3277</v>
      </c>
      <c r="D212" s="11">
        <v>2.21</v>
      </c>
      <c r="E212" s="11">
        <v>1.41</v>
      </c>
      <c r="F212" s="11"/>
      <c r="G212" s="11"/>
      <c r="H212" s="11"/>
      <c r="I212" s="11"/>
      <c r="J212" s="11"/>
      <c r="K212" s="11">
        <v>0.8</v>
      </c>
      <c r="L212" s="28">
        <f t="shared" si="4"/>
        <v>88.4</v>
      </c>
    </row>
    <row r="213" spans="2:12" ht="24" customHeight="1">
      <c r="B213" s="9">
        <v>193</v>
      </c>
      <c r="C213" s="34" t="s">
        <v>2819</v>
      </c>
      <c r="D213" s="37">
        <v>1.07</v>
      </c>
      <c r="E213" s="11">
        <v>1.07</v>
      </c>
      <c r="F213" s="11"/>
      <c r="G213" s="11"/>
      <c r="H213" s="11"/>
      <c r="I213" s="11"/>
      <c r="J213" s="11"/>
      <c r="K213" s="11"/>
      <c r="L213" s="28">
        <f t="shared" si="4"/>
        <v>42.800000000000004</v>
      </c>
    </row>
    <row r="214" spans="2:12" ht="24" customHeight="1">
      <c r="B214" s="9">
        <v>194</v>
      </c>
      <c r="C214" s="34" t="s">
        <v>1411</v>
      </c>
      <c r="D214" s="11">
        <v>1.21</v>
      </c>
      <c r="E214" s="11">
        <v>1.21</v>
      </c>
      <c r="F214" s="11"/>
      <c r="G214" s="11"/>
      <c r="H214" s="11"/>
      <c r="I214" s="11"/>
      <c r="J214" s="11"/>
      <c r="K214" s="11"/>
      <c r="L214" s="28">
        <f t="shared" si="4"/>
        <v>48.4</v>
      </c>
    </row>
    <row r="215" spans="2:12" ht="24" customHeight="1">
      <c r="B215" s="9">
        <v>195</v>
      </c>
      <c r="C215" s="34" t="s">
        <v>3282</v>
      </c>
      <c r="D215" s="37">
        <v>2.31</v>
      </c>
      <c r="E215" s="11">
        <v>2.31</v>
      </c>
      <c r="F215" s="11"/>
      <c r="G215" s="11"/>
      <c r="H215" s="11"/>
      <c r="I215" s="11"/>
      <c r="J215" s="11"/>
      <c r="K215" s="11"/>
      <c r="L215" s="28">
        <f t="shared" si="4"/>
        <v>92.4</v>
      </c>
    </row>
    <row r="216" spans="2:12" ht="24" customHeight="1">
      <c r="B216" s="9">
        <v>196</v>
      </c>
      <c r="C216" s="34" t="s">
        <v>3278</v>
      </c>
      <c r="D216" s="11">
        <v>4.14</v>
      </c>
      <c r="E216" s="11">
        <v>4.14</v>
      </c>
      <c r="F216" s="11"/>
      <c r="G216" s="11"/>
      <c r="H216" s="11"/>
      <c r="I216" s="11"/>
      <c r="J216" s="11"/>
      <c r="K216" s="11"/>
      <c r="L216" s="28">
        <f t="shared" si="4"/>
        <v>165.6</v>
      </c>
    </row>
    <row r="217" spans="2:12" ht="24" customHeight="1">
      <c r="B217" s="9">
        <v>197</v>
      </c>
      <c r="C217" s="34" t="s">
        <v>1412</v>
      </c>
      <c r="D217" s="37">
        <v>2</v>
      </c>
      <c r="E217" s="11">
        <v>2</v>
      </c>
      <c r="F217" s="11"/>
      <c r="G217" s="11"/>
      <c r="H217" s="11"/>
      <c r="I217" s="11"/>
      <c r="J217" s="11"/>
      <c r="K217" s="11"/>
      <c r="L217" s="28">
        <f t="shared" si="4"/>
        <v>80</v>
      </c>
    </row>
    <row r="218" spans="2:12" ht="24" customHeight="1">
      <c r="B218" s="9">
        <v>198</v>
      </c>
      <c r="C218" s="34" t="s">
        <v>4011</v>
      </c>
      <c r="D218" s="37">
        <v>2.37</v>
      </c>
      <c r="E218" s="11">
        <v>2.37</v>
      </c>
      <c r="F218" s="11"/>
      <c r="G218" s="11"/>
      <c r="H218" s="11"/>
      <c r="I218" s="11"/>
      <c r="J218" s="11"/>
      <c r="K218" s="11"/>
      <c r="L218" s="28">
        <f t="shared" si="4"/>
        <v>94.80000000000001</v>
      </c>
    </row>
    <row r="219" spans="2:12" ht="24" customHeight="1">
      <c r="B219" s="9">
        <v>199</v>
      </c>
      <c r="C219" s="34" t="s">
        <v>3280</v>
      </c>
      <c r="D219" s="37">
        <v>2.2</v>
      </c>
      <c r="E219" s="11">
        <v>2.2</v>
      </c>
      <c r="F219" s="11"/>
      <c r="G219" s="11"/>
      <c r="H219" s="11"/>
      <c r="I219" s="11"/>
      <c r="J219" s="11"/>
      <c r="K219" s="11"/>
      <c r="L219" s="28">
        <f t="shared" si="4"/>
        <v>88</v>
      </c>
    </row>
    <row r="220" spans="2:12" ht="24" customHeight="1">
      <c r="B220" s="9">
        <v>200</v>
      </c>
      <c r="C220" s="34" t="s">
        <v>3599</v>
      </c>
      <c r="D220" s="37">
        <v>2.16</v>
      </c>
      <c r="E220" s="11">
        <v>2.16</v>
      </c>
      <c r="F220" s="11"/>
      <c r="G220" s="11"/>
      <c r="H220" s="11"/>
      <c r="I220" s="11"/>
      <c r="J220" s="11"/>
      <c r="K220" s="11"/>
      <c r="L220" s="28">
        <f t="shared" si="4"/>
        <v>86.4</v>
      </c>
    </row>
    <row r="221" spans="2:12" s="18" customFormat="1" ht="24" customHeight="1">
      <c r="B221" s="9">
        <v>201</v>
      </c>
      <c r="C221" s="34" t="s">
        <v>3270</v>
      </c>
      <c r="D221" s="37">
        <v>1.85</v>
      </c>
      <c r="E221" s="11">
        <v>1.85</v>
      </c>
      <c r="F221" s="11"/>
      <c r="G221" s="11"/>
      <c r="H221" s="11"/>
      <c r="I221" s="11"/>
      <c r="J221" s="11"/>
      <c r="K221" s="11"/>
      <c r="L221" s="28">
        <f t="shared" si="4"/>
        <v>74</v>
      </c>
    </row>
    <row r="222" spans="2:12" ht="24" customHeight="1">
      <c r="B222" s="9">
        <v>202</v>
      </c>
      <c r="C222" s="34" t="s">
        <v>1413</v>
      </c>
      <c r="D222" s="37">
        <v>1.22</v>
      </c>
      <c r="E222" s="11">
        <v>1.22</v>
      </c>
      <c r="F222" s="11"/>
      <c r="G222" s="11"/>
      <c r="H222" s="11"/>
      <c r="I222" s="11"/>
      <c r="J222" s="11"/>
      <c r="K222" s="11"/>
      <c r="L222" s="28">
        <f t="shared" si="4"/>
        <v>48.8</v>
      </c>
    </row>
    <row r="223" spans="2:12" ht="24" customHeight="1">
      <c r="B223" s="9">
        <v>203</v>
      </c>
      <c r="C223" s="34" t="s">
        <v>2229</v>
      </c>
      <c r="D223" s="37">
        <v>1.08</v>
      </c>
      <c r="E223" s="11">
        <v>1.08</v>
      </c>
      <c r="F223" s="11"/>
      <c r="G223" s="11"/>
      <c r="H223" s="11"/>
      <c r="I223" s="11"/>
      <c r="J223" s="11"/>
      <c r="K223" s="11"/>
      <c r="L223" s="28">
        <f t="shared" si="4"/>
        <v>43.2</v>
      </c>
    </row>
    <row r="224" spans="2:12" ht="24" customHeight="1">
      <c r="B224" s="9">
        <v>204</v>
      </c>
      <c r="C224" s="34" t="s">
        <v>2963</v>
      </c>
      <c r="D224" s="11">
        <v>0.95</v>
      </c>
      <c r="E224" s="11">
        <v>0.95</v>
      </c>
      <c r="F224" s="11"/>
      <c r="G224" s="11"/>
      <c r="H224" s="11"/>
      <c r="I224" s="11"/>
      <c r="J224" s="11"/>
      <c r="K224" s="11"/>
      <c r="L224" s="28">
        <f t="shared" si="4"/>
        <v>38</v>
      </c>
    </row>
    <row r="225" spans="2:12" ht="24" customHeight="1">
      <c r="B225" s="9">
        <v>205</v>
      </c>
      <c r="C225" s="34" t="s">
        <v>524</v>
      </c>
      <c r="D225" s="37">
        <v>2.05</v>
      </c>
      <c r="E225" s="11">
        <v>2.05</v>
      </c>
      <c r="F225" s="11"/>
      <c r="G225" s="11"/>
      <c r="H225" s="11"/>
      <c r="I225" s="11"/>
      <c r="J225" s="11"/>
      <c r="K225" s="11"/>
      <c r="L225" s="28">
        <f t="shared" si="4"/>
        <v>82</v>
      </c>
    </row>
    <row r="226" spans="2:12" ht="24" customHeight="1">
      <c r="B226" s="9">
        <v>206</v>
      </c>
      <c r="C226" s="34" t="s">
        <v>2968</v>
      </c>
      <c r="D226" s="37">
        <v>1.41</v>
      </c>
      <c r="E226" s="11">
        <v>1.41</v>
      </c>
      <c r="F226" s="11"/>
      <c r="G226" s="11"/>
      <c r="H226" s="11"/>
      <c r="I226" s="11"/>
      <c r="J226" s="11"/>
      <c r="K226" s="11"/>
      <c r="L226" s="28">
        <f t="shared" si="4"/>
        <v>56.4</v>
      </c>
    </row>
    <row r="227" spans="2:12" ht="24" customHeight="1">
      <c r="B227" s="9">
        <v>207</v>
      </c>
      <c r="C227" s="34" t="s">
        <v>4008</v>
      </c>
      <c r="D227" s="36">
        <v>0.61</v>
      </c>
      <c r="E227" s="36">
        <v>0.61</v>
      </c>
      <c r="F227" s="11"/>
      <c r="G227" s="11"/>
      <c r="H227" s="11"/>
      <c r="I227" s="11"/>
      <c r="J227" s="11"/>
      <c r="K227" s="11"/>
      <c r="L227" s="28">
        <f t="shared" si="4"/>
        <v>24.4</v>
      </c>
    </row>
    <row r="228" spans="2:12" s="18" customFormat="1" ht="24" customHeight="1">
      <c r="B228" s="14"/>
      <c r="C228" s="15" t="s">
        <v>4269</v>
      </c>
      <c r="D228" s="38">
        <f>SUM(D207:D227)</f>
        <v>39.64999999999999</v>
      </c>
      <c r="E228" s="38">
        <f>SUM(E207:E227)</f>
        <v>38.849999999999994</v>
      </c>
      <c r="F228" s="17"/>
      <c r="G228" s="17"/>
      <c r="H228" s="17"/>
      <c r="I228" s="17"/>
      <c r="J228" s="17"/>
      <c r="K228" s="17">
        <f>SUM(K207:K227)</f>
        <v>0.8</v>
      </c>
      <c r="L228" s="31">
        <f>SUM(L207:L227)</f>
        <v>1586.0000000000002</v>
      </c>
    </row>
    <row r="229" spans="2:12" ht="24" customHeight="1">
      <c r="B229" s="9">
        <v>208</v>
      </c>
      <c r="C229" s="34" t="s">
        <v>3591</v>
      </c>
      <c r="D229" s="37">
        <v>3.3</v>
      </c>
      <c r="E229" s="11">
        <v>3.3</v>
      </c>
      <c r="F229" s="11"/>
      <c r="G229" s="11"/>
      <c r="H229" s="11"/>
      <c r="I229" s="11"/>
      <c r="J229" s="11"/>
      <c r="K229" s="11"/>
      <c r="L229" s="28">
        <f t="shared" si="4"/>
        <v>132</v>
      </c>
    </row>
    <row r="230" spans="2:12" ht="24" customHeight="1">
      <c r="B230" s="9">
        <v>209</v>
      </c>
      <c r="C230" s="34" t="s">
        <v>3998</v>
      </c>
      <c r="D230" s="37">
        <v>2.04</v>
      </c>
      <c r="E230" s="11">
        <v>2.04</v>
      </c>
      <c r="F230" s="11"/>
      <c r="G230" s="11"/>
      <c r="H230" s="11"/>
      <c r="I230" s="11"/>
      <c r="J230" s="11"/>
      <c r="K230" s="11"/>
      <c r="L230" s="28">
        <f t="shared" si="4"/>
        <v>81.6</v>
      </c>
    </row>
    <row r="231" spans="2:12" ht="24" customHeight="1">
      <c r="B231" s="9">
        <v>210</v>
      </c>
      <c r="C231" s="34" t="s">
        <v>4005</v>
      </c>
      <c r="D231" s="37">
        <v>3.33</v>
      </c>
      <c r="E231" s="11">
        <v>3.33</v>
      </c>
      <c r="F231" s="11"/>
      <c r="G231" s="11"/>
      <c r="H231" s="11"/>
      <c r="I231" s="11"/>
      <c r="J231" s="11"/>
      <c r="K231" s="11"/>
      <c r="L231" s="28">
        <f t="shared" si="4"/>
        <v>133.2</v>
      </c>
    </row>
    <row r="232" spans="2:12" ht="24" customHeight="1">
      <c r="B232" s="9">
        <v>211</v>
      </c>
      <c r="C232" s="34" t="s">
        <v>3597</v>
      </c>
      <c r="D232" s="37">
        <v>0.79</v>
      </c>
      <c r="E232" s="11">
        <v>0.79</v>
      </c>
      <c r="F232" s="11"/>
      <c r="G232" s="11"/>
      <c r="H232" s="11"/>
      <c r="I232" s="11"/>
      <c r="J232" s="11"/>
      <c r="K232" s="11"/>
      <c r="L232" s="28">
        <f t="shared" si="4"/>
        <v>31.6</v>
      </c>
    </row>
    <row r="233" spans="2:12" ht="24" customHeight="1">
      <c r="B233" s="9">
        <v>212</v>
      </c>
      <c r="C233" s="34" t="s">
        <v>3999</v>
      </c>
      <c r="D233" s="36">
        <v>2.65</v>
      </c>
      <c r="E233" s="36">
        <v>2.65</v>
      </c>
      <c r="F233" s="11"/>
      <c r="G233" s="11"/>
      <c r="H233" s="11"/>
      <c r="I233" s="11"/>
      <c r="J233" s="11"/>
      <c r="K233" s="11"/>
      <c r="L233" s="28">
        <f t="shared" si="4"/>
        <v>106</v>
      </c>
    </row>
    <row r="234" spans="2:12" s="18" customFormat="1" ht="24" customHeight="1">
      <c r="B234" s="9">
        <v>213</v>
      </c>
      <c r="C234" s="34" t="s">
        <v>4009</v>
      </c>
      <c r="D234" s="36">
        <v>3.07</v>
      </c>
      <c r="E234" s="36">
        <v>3.07</v>
      </c>
      <c r="F234" s="11"/>
      <c r="G234" s="11"/>
      <c r="H234" s="11"/>
      <c r="I234" s="11"/>
      <c r="J234" s="11"/>
      <c r="K234" s="11"/>
      <c r="L234" s="28">
        <f t="shared" si="4"/>
        <v>122.8</v>
      </c>
    </row>
    <row r="235" spans="2:12" ht="24" customHeight="1">
      <c r="B235" s="9">
        <v>214</v>
      </c>
      <c r="C235" s="34" t="s">
        <v>3598</v>
      </c>
      <c r="D235" s="37">
        <v>2.85</v>
      </c>
      <c r="E235" s="11">
        <v>2.85</v>
      </c>
      <c r="F235" s="11"/>
      <c r="G235" s="11"/>
      <c r="H235" s="11"/>
      <c r="I235" s="11"/>
      <c r="J235" s="11"/>
      <c r="K235" s="11"/>
      <c r="L235" s="28">
        <f t="shared" si="4"/>
        <v>114</v>
      </c>
    </row>
    <row r="236" spans="2:12" ht="24" customHeight="1">
      <c r="B236" s="9">
        <v>215</v>
      </c>
      <c r="C236" s="34" t="s">
        <v>1409</v>
      </c>
      <c r="D236" s="37">
        <v>3.9</v>
      </c>
      <c r="E236" s="11">
        <v>3.9</v>
      </c>
      <c r="F236" s="11"/>
      <c r="G236" s="11"/>
      <c r="H236" s="11"/>
      <c r="I236" s="11"/>
      <c r="J236" s="11"/>
      <c r="K236" s="11"/>
      <c r="L236" s="28">
        <f t="shared" si="4"/>
        <v>156</v>
      </c>
    </row>
    <row r="237" spans="2:12" ht="24" customHeight="1">
      <c r="B237" s="9">
        <v>216</v>
      </c>
      <c r="C237" s="34" t="s">
        <v>4010</v>
      </c>
      <c r="D237" s="37">
        <v>2.6</v>
      </c>
      <c r="E237" s="11">
        <v>2.6</v>
      </c>
      <c r="F237" s="11"/>
      <c r="G237" s="11"/>
      <c r="H237" s="11"/>
      <c r="I237" s="11"/>
      <c r="J237" s="11"/>
      <c r="K237" s="11"/>
      <c r="L237" s="28">
        <f t="shared" si="4"/>
        <v>104</v>
      </c>
    </row>
    <row r="238" spans="2:12" ht="24" customHeight="1">
      <c r="B238" s="9">
        <v>217</v>
      </c>
      <c r="C238" s="34" t="s">
        <v>4007</v>
      </c>
      <c r="D238" s="37">
        <v>1.4</v>
      </c>
      <c r="E238" s="11">
        <v>1.4</v>
      </c>
      <c r="F238" s="11"/>
      <c r="G238" s="11"/>
      <c r="H238" s="11"/>
      <c r="I238" s="11"/>
      <c r="J238" s="11"/>
      <c r="K238" s="11"/>
      <c r="L238" s="28">
        <f t="shared" si="4"/>
        <v>56</v>
      </c>
    </row>
    <row r="239" spans="2:12" ht="24" customHeight="1">
      <c r="B239" s="9">
        <v>218</v>
      </c>
      <c r="C239" s="34" t="s">
        <v>2230</v>
      </c>
      <c r="D239" s="37">
        <v>3.03</v>
      </c>
      <c r="E239" s="11">
        <v>3.03</v>
      </c>
      <c r="F239" s="11"/>
      <c r="G239" s="11"/>
      <c r="H239" s="11"/>
      <c r="I239" s="11"/>
      <c r="J239" s="11"/>
      <c r="K239" s="11"/>
      <c r="L239" s="28">
        <f t="shared" si="4"/>
        <v>121.19999999999999</v>
      </c>
    </row>
    <row r="240" spans="2:12" ht="24" customHeight="1">
      <c r="B240" s="9">
        <v>219</v>
      </c>
      <c r="C240" s="34" t="s">
        <v>2960</v>
      </c>
      <c r="D240" s="37">
        <v>1.4</v>
      </c>
      <c r="E240" s="11">
        <v>1.4</v>
      </c>
      <c r="F240" s="11"/>
      <c r="G240" s="11"/>
      <c r="H240" s="11"/>
      <c r="I240" s="11"/>
      <c r="J240" s="11"/>
      <c r="K240" s="11"/>
      <c r="L240" s="28">
        <f t="shared" si="4"/>
        <v>56</v>
      </c>
    </row>
    <row r="241" spans="2:12" ht="24" customHeight="1">
      <c r="B241" s="9">
        <v>220</v>
      </c>
      <c r="C241" s="34" t="s">
        <v>1408</v>
      </c>
      <c r="D241" s="11">
        <v>1</v>
      </c>
      <c r="E241" s="11">
        <v>1</v>
      </c>
      <c r="F241" s="11"/>
      <c r="G241" s="11"/>
      <c r="H241" s="11"/>
      <c r="I241" s="11"/>
      <c r="J241" s="11"/>
      <c r="K241" s="11"/>
      <c r="L241" s="28">
        <f t="shared" si="4"/>
        <v>40</v>
      </c>
    </row>
    <row r="242" spans="2:12" ht="24" customHeight="1">
      <c r="B242" s="9">
        <v>221</v>
      </c>
      <c r="C242" s="34" t="s">
        <v>3273</v>
      </c>
      <c r="D242" s="36">
        <v>0.58</v>
      </c>
      <c r="E242" s="36">
        <v>0.58</v>
      </c>
      <c r="F242" s="11"/>
      <c r="G242" s="11"/>
      <c r="H242" s="11"/>
      <c r="I242" s="11"/>
      <c r="J242" s="11"/>
      <c r="K242" s="11"/>
      <c r="L242" s="28">
        <f t="shared" si="4"/>
        <v>23.2</v>
      </c>
    </row>
    <row r="243" spans="2:12" ht="24" customHeight="1">
      <c r="B243" s="9">
        <v>222</v>
      </c>
      <c r="C243" s="34" t="s">
        <v>3274</v>
      </c>
      <c r="D243" s="36">
        <v>0.58</v>
      </c>
      <c r="E243" s="36">
        <v>0.58</v>
      </c>
      <c r="F243" s="11"/>
      <c r="G243" s="11"/>
      <c r="H243" s="11"/>
      <c r="I243" s="11"/>
      <c r="J243" s="11"/>
      <c r="K243" s="11"/>
      <c r="L243" s="28">
        <f t="shared" si="4"/>
        <v>23.2</v>
      </c>
    </row>
    <row r="244" spans="2:12" ht="24" customHeight="1">
      <c r="B244" s="9">
        <v>223</v>
      </c>
      <c r="C244" s="26" t="s">
        <v>521</v>
      </c>
      <c r="D244" s="37">
        <v>1.79</v>
      </c>
      <c r="E244" s="11">
        <v>1.79</v>
      </c>
      <c r="F244" s="11"/>
      <c r="G244" s="11"/>
      <c r="H244" s="11"/>
      <c r="I244" s="11"/>
      <c r="J244" s="11"/>
      <c r="K244" s="11"/>
      <c r="L244" s="28">
        <f t="shared" si="4"/>
        <v>71.6</v>
      </c>
    </row>
    <row r="245" spans="2:12" ht="24" customHeight="1">
      <c r="B245" s="9">
        <v>224</v>
      </c>
      <c r="C245" s="34" t="s">
        <v>3279</v>
      </c>
      <c r="D245" s="37">
        <v>3.18</v>
      </c>
      <c r="E245" s="11">
        <v>3.18</v>
      </c>
      <c r="F245" s="11"/>
      <c r="G245" s="11"/>
      <c r="H245" s="11"/>
      <c r="I245" s="11"/>
      <c r="J245" s="11"/>
      <c r="K245" s="11"/>
      <c r="L245" s="28">
        <f t="shared" si="4"/>
        <v>127.2</v>
      </c>
    </row>
    <row r="246" spans="2:12" ht="24" customHeight="1">
      <c r="B246" s="9">
        <v>225</v>
      </c>
      <c r="C246" s="34" t="s">
        <v>3272</v>
      </c>
      <c r="D246" s="11">
        <v>1.03</v>
      </c>
      <c r="E246" s="11">
        <v>1.03</v>
      </c>
      <c r="F246" s="11"/>
      <c r="G246" s="11"/>
      <c r="H246" s="11"/>
      <c r="I246" s="11"/>
      <c r="J246" s="11"/>
      <c r="K246" s="11"/>
      <c r="L246" s="28">
        <f t="shared" si="4"/>
        <v>41.2</v>
      </c>
    </row>
    <row r="247" spans="2:12" ht="24" customHeight="1">
      <c r="B247" s="9">
        <v>226</v>
      </c>
      <c r="C247" s="26" t="s">
        <v>520</v>
      </c>
      <c r="D247" s="37">
        <v>1.5</v>
      </c>
      <c r="E247" s="11">
        <v>1.5</v>
      </c>
      <c r="F247" s="11"/>
      <c r="G247" s="11"/>
      <c r="H247" s="11"/>
      <c r="I247" s="11"/>
      <c r="J247" s="11"/>
      <c r="K247" s="11"/>
      <c r="L247" s="28">
        <f t="shared" si="4"/>
        <v>60</v>
      </c>
    </row>
    <row r="248" spans="2:12" ht="24" customHeight="1">
      <c r="B248" s="9">
        <v>227</v>
      </c>
      <c r="C248" s="34" t="s">
        <v>2961</v>
      </c>
      <c r="D248" s="37">
        <v>0.56</v>
      </c>
      <c r="E248" s="11">
        <v>0.56</v>
      </c>
      <c r="F248" s="11"/>
      <c r="G248" s="11"/>
      <c r="H248" s="11"/>
      <c r="I248" s="11"/>
      <c r="J248" s="11"/>
      <c r="K248" s="11"/>
      <c r="L248" s="28">
        <f t="shared" si="4"/>
        <v>22.400000000000002</v>
      </c>
    </row>
    <row r="249" spans="2:12" ht="24" customHeight="1">
      <c r="B249" s="9">
        <v>228</v>
      </c>
      <c r="C249" s="34" t="s">
        <v>2962</v>
      </c>
      <c r="D249" s="37">
        <v>1.51</v>
      </c>
      <c r="E249" s="11">
        <v>1.51</v>
      </c>
      <c r="F249" s="11"/>
      <c r="G249" s="11"/>
      <c r="H249" s="11"/>
      <c r="I249" s="11"/>
      <c r="J249" s="11"/>
      <c r="K249" s="11"/>
      <c r="L249" s="28">
        <f t="shared" si="4"/>
        <v>60.4</v>
      </c>
    </row>
    <row r="250" spans="2:12" ht="24" customHeight="1">
      <c r="B250" s="9">
        <v>229</v>
      </c>
      <c r="C250" s="34" t="s">
        <v>525</v>
      </c>
      <c r="D250" s="37">
        <v>1</v>
      </c>
      <c r="E250" s="11">
        <v>1</v>
      </c>
      <c r="F250" s="11"/>
      <c r="G250" s="11"/>
      <c r="H250" s="11"/>
      <c r="I250" s="11"/>
      <c r="J250" s="11"/>
      <c r="K250" s="11"/>
      <c r="L250" s="28">
        <f t="shared" si="4"/>
        <v>40</v>
      </c>
    </row>
    <row r="251" spans="2:12" s="18" customFormat="1" ht="24" customHeight="1">
      <c r="B251" s="14"/>
      <c r="C251" s="15" t="s">
        <v>4269</v>
      </c>
      <c r="D251" s="39">
        <f>SUM(D229:D250)</f>
        <v>43.089999999999996</v>
      </c>
      <c r="E251" s="17">
        <f>SUM(E229:E250)</f>
        <v>43.089999999999996</v>
      </c>
      <c r="F251" s="17"/>
      <c r="G251" s="17"/>
      <c r="H251" s="17"/>
      <c r="I251" s="17"/>
      <c r="J251" s="17"/>
      <c r="K251" s="17"/>
      <c r="L251" s="31">
        <f>SUM(L229:L250)</f>
        <v>1723.6000000000001</v>
      </c>
    </row>
    <row r="252" spans="2:12" ht="24" customHeight="1">
      <c r="B252" s="9">
        <v>230</v>
      </c>
      <c r="C252" s="34" t="s">
        <v>1407</v>
      </c>
      <c r="D252" s="37">
        <v>1.85</v>
      </c>
      <c r="E252" s="11">
        <v>0.85</v>
      </c>
      <c r="F252" s="11"/>
      <c r="G252" s="11"/>
      <c r="H252" s="11"/>
      <c r="I252" s="11"/>
      <c r="J252" s="11"/>
      <c r="K252" s="11">
        <v>1</v>
      </c>
      <c r="L252" s="28">
        <f t="shared" si="4"/>
        <v>74</v>
      </c>
    </row>
    <row r="253" spans="2:12" ht="24" customHeight="1">
      <c r="B253" s="9">
        <v>231</v>
      </c>
      <c r="C253" s="34" t="s">
        <v>2820</v>
      </c>
      <c r="D253" s="37">
        <v>2.7</v>
      </c>
      <c r="E253" s="11">
        <v>2.7</v>
      </c>
      <c r="F253" s="11"/>
      <c r="G253" s="11"/>
      <c r="H253" s="11"/>
      <c r="I253" s="11"/>
      <c r="J253" s="11"/>
      <c r="K253" s="11"/>
      <c r="L253" s="28">
        <f t="shared" si="4"/>
        <v>108</v>
      </c>
    </row>
    <row r="254" spans="2:12" ht="24" customHeight="1">
      <c r="B254" s="9">
        <v>232</v>
      </c>
      <c r="C254" s="26" t="s">
        <v>827</v>
      </c>
      <c r="D254" s="11">
        <v>1.4</v>
      </c>
      <c r="E254" s="11">
        <v>1.4</v>
      </c>
      <c r="F254" s="11"/>
      <c r="G254" s="11"/>
      <c r="H254" s="11"/>
      <c r="I254" s="11"/>
      <c r="J254" s="11"/>
      <c r="K254" s="11"/>
      <c r="L254" s="28">
        <f t="shared" si="4"/>
        <v>56</v>
      </c>
    </row>
    <row r="255" spans="2:12" ht="24" customHeight="1">
      <c r="B255" s="9">
        <v>233</v>
      </c>
      <c r="C255" s="34" t="s">
        <v>2969</v>
      </c>
      <c r="D255" s="37">
        <v>2.75</v>
      </c>
      <c r="E255" s="11">
        <v>2.75</v>
      </c>
      <c r="F255" s="11"/>
      <c r="G255" s="11"/>
      <c r="H255" s="11"/>
      <c r="I255" s="11"/>
      <c r="J255" s="11"/>
      <c r="K255" s="11"/>
      <c r="L255" s="28">
        <f t="shared" si="4"/>
        <v>110</v>
      </c>
    </row>
    <row r="256" spans="2:12" ht="24" customHeight="1">
      <c r="B256" s="9">
        <v>234</v>
      </c>
      <c r="C256" s="34" t="s">
        <v>4002</v>
      </c>
      <c r="D256" s="37">
        <v>0.79</v>
      </c>
      <c r="E256" s="11">
        <v>0.79</v>
      </c>
      <c r="F256" s="11"/>
      <c r="G256" s="11"/>
      <c r="H256" s="11"/>
      <c r="I256" s="11"/>
      <c r="J256" s="11"/>
      <c r="K256" s="11"/>
      <c r="L256" s="28">
        <f t="shared" si="4"/>
        <v>31.6</v>
      </c>
    </row>
    <row r="257" spans="2:12" ht="24" customHeight="1">
      <c r="B257" s="9">
        <v>235</v>
      </c>
      <c r="C257" s="34" t="s">
        <v>3593</v>
      </c>
      <c r="D257" s="37">
        <v>1.96</v>
      </c>
      <c r="E257" s="11">
        <v>1.96</v>
      </c>
      <c r="F257" s="11"/>
      <c r="G257" s="11"/>
      <c r="H257" s="11"/>
      <c r="I257" s="11"/>
      <c r="J257" s="11"/>
      <c r="K257" s="11"/>
      <c r="L257" s="28">
        <f t="shared" si="4"/>
        <v>78.4</v>
      </c>
    </row>
    <row r="258" spans="2:12" ht="24" customHeight="1">
      <c r="B258" s="9">
        <v>236</v>
      </c>
      <c r="C258" s="26" t="s">
        <v>522</v>
      </c>
      <c r="D258" s="37">
        <v>1.84</v>
      </c>
      <c r="E258" s="11">
        <v>1.84</v>
      </c>
      <c r="F258" s="11"/>
      <c r="G258" s="11"/>
      <c r="H258" s="11"/>
      <c r="I258" s="11"/>
      <c r="J258" s="11"/>
      <c r="K258" s="11"/>
      <c r="L258" s="28">
        <f t="shared" si="4"/>
        <v>73.60000000000001</v>
      </c>
    </row>
    <row r="259" spans="2:12" ht="24" customHeight="1">
      <c r="B259" s="9">
        <v>237</v>
      </c>
      <c r="C259" s="34" t="s">
        <v>3592</v>
      </c>
      <c r="D259" s="37">
        <v>2.51</v>
      </c>
      <c r="E259" s="11">
        <v>2.51</v>
      </c>
      <c r="F259" s="11"/>
      <c r="G259" s="11"/>
      <c r="H259" s="11"/>
      <c r="I259" s="11"/>
      <c r="J259" s="11"/>
      <c r="K259" s="11"/>
      <c r="L259" s="28">
        <f t="shared" si="4"/>
        <v>100.39999999999999</v>
      </c>
    </row>
    <row r="260" spans="2:12" ht="24" customHeight="1">
      <c r="B260" s="9">
        <v>238</v>
      </c>
      <c r="C260" s="34" t="s">
        <v>3996</v>
      </c>
      <c r="D260" s="37">
        <v>3.06</v>
      </c>
      <c r="E260" s="11">
        <v>3.06</v>
      </c>
      <c r="F260" s="11"/>
      <c r="G260" s="11"/>
      <c r="H260" s="11"/>
      <c r="I260" s="11"/>
      <c r="J260" s="11"/>
      <c r="K260" s="11"/>
      <c r="L260" s="28">
        <f t="shared" si="4"/>
        <v>122.4</v>
      </c>
    </row>
    <row r="261" spans="2:12" ht="24" customHeight="1">
      <c r="B261" s="9">
        <v>239</v>
      </c>
      <c r="C261" s="34" t="s">
        <v>2965</v>
      </c>
      <c r="D261" s="37">
        <v>3.08</v>
      </c>
      <c r="E261" s="11">
        <v>3.08</v>
      </c>
      <c r="F261" s="11"/>
      <c r="G261" s="11"/>
      <c r="H261" s="11"/>
      <c r="I261" s="11"/>
      <c r="J261" s="11"/>
      <c r="K261" s="11"/>
      <c r="L261" s="28">
        <f t="shared" si="4"/>
        <v>123.2</v>
      </c>
    </row>
    <row r="262" spans="2:12" ht="24" customHeight="1">
      <c r="B262" s="9">
        <v>240</v>
      </c>
      <c r="C262" s="34" t="s">
        <v>3281</v>
      </c>
      <c r="D262" s="37">
        <v>2.17</v>
      </c>
      <c r="E262" s="11">
        <v>2.17</v>
      </c>
      <c r="F262" s="11"/>
      <c r="G262" s="11"/>
      <c r="H262" s="11"/>
      <c r="I262" s="11"/>
      <c r="J262" s="11"/>
      <c r="K262" s="11"/>
      <c r="L262" s="28">
        <f t="shared" si="4"/>
        <v>86.8</v>
      </c>
    </row>
    <row r="263" spans="2:12" ht="24" customHeight="1">
      <c r="B263" s="9">
        <v>241</v>
      </c>
      <c r="C263" s="34" t="s">
        <v>2821</v>
      </c>
      <c r="D263" s="37">
        <v>4.2</v>
      </c>
      <c r="E263" s="11">
        <v>4.2</v>
      </c>
      <c r="F263" s="11"/>
      <c r="G263" s="11"/>
      <c r="H263" s="11"/>
      <c r="I263" s="11"/>
      <c r="J263" s="11"/>
      <c r="K263" s="11"/>
      <c r="L263" s="28">
        <f t="shared" si="4"/>
        <v>168</v>
      </c>
    </row>
    <row r="264" spans="2:12" ht="24" customHeight="1">
      <c r="B264" s="9">
        <v>242</v>
      </c>
      <c r="C264" s="34" t="s">
        <v>3283</v>
      </c>
      <c r="D264" s="36">
        <v>0.91</v>
      </c>
      <c r="E264" s="11">
        <v>0.91</v>
      </c>
      <c r="F264" s="11"/>
      <c r="G264" s="11"/>
      <c r="H264" s="11"/>
      <c r="I264" s="11"/>
      <c r="J264" s="11"/>
      <c r="K264" s="11"/>
      <c r="L264" s="28">
        <f t="shared" si="4"/>
        <v>36.4</v>
      </c>
    </row>
    <row r="265" spans="2:12" ht="24" customHeight="1">
      <c r="B265" s="9">
        <v>243</v>
      </c>
      <c r="C265" s="44" t="s">
        <v>2970</v>
      </c>
      <c r="D265" s="37">
        <v>2.3</v>
      </c>
      <c r="E265" s="11">
        <v>2.3</v>
      </c>
      <c r="F265" s="11"/>
      <c r="G265" s="11"/>
      <c r="H265" s="11"/>
      <c r="I265" s="11"/>
      <c r="J265" s="11"/>
      <c r="K265" s="11"/>
      <c r="L265" s="28">
        <f t="shared" si="4"/>
        <v>92</v>
      </c>
    </row>
    <row r="266" spans="2:12" ht="24" customHeight="1">
      <c r="B266" s="9">
        <v>244</v>
      </c>
      <c r="C266" s="26" t="s">
        <v>826</v>
      </c>
      <c r="D266" s="11">
        <v>1.4</v>
      </c>
      <c r="E266" s="11">
        <v>1.4</v>
      </c>
      <c r="F266" s="11"/>
      <c r="G266" s="11"/>
      <c r="H266" s="11"/>
      <c r="I266" s="11"/>
      <c r="J266" s="11"/>
      <c r="K266" s="11"/>
      <c r="L266" s="28">
        <f t="shared" si="4"/>
        <v>56</v>
      </c>
    </row>
    <row r="267" spans="2:12" ht="24" customHeight="1">
      <c r="B267" s="9">
        <v>245</v>
      </c>
      <c r="C267" s="34" t="s">
        <v>4000</v>
      </c>
      <c r="D267" s="11">
        <v>2.67</v>
      </c>
      <c r="E267" s="11">
        <v>2.67</v>
      </c>
      <c r="F267" s="11"/>
      <c r="G267" s="11"/>
      <c r="H267" s="11"/>
      <c r="I267" s="11"/>
      <c r="J267" s="11"/>
      <c r="K267" s="11"/>
      <c r="L267" s="28">
        <f t="shared" si="4"/>
        <v>106.8</v>
      </c>
    </row>
    <row r="268" spans="2:12" ht="24" customHeight="1">
      <c r="B268" s="9">
        <v>246</v>
      </c>
      <c r="C268" s="34" t="s">
        <v>517</v>
      </c>
      <c r="D268" s="11">
        <v>1.59</v>
      </c>
      <c r="E268" s="11">
        <v>1.59</v>
      </c>
      <c r="F268" s="11"/>
      <c r="G268" s="11"/>
      <c r="H268" s="11"/>
      <c r="I268" s="11"/>
      <c r="J268" s="11"/>
      <c r="K268" s="11"/>
      <c r="L268" s="28">
        <f t="shared" si="4"/>
        <v>63.6</v>
      </c>
    </row>
    <row r="269" spans="2:12" ht="24" customHeight="1">
      <c r="B269" s="9">
        <v>247</v>
      </c>
      <c r="C269" s="34" t="s">
        <v>3275</v>
      </c>
      <c r="D269" s="37">
        <v>2.97</v>
      </c>
      <c r="E269" s="11">
        <v>2.97</v>
      </c>
      <c r="F269" s="11"/>
      <c r="G269" s="11"/>
      <c r="H269" s="11"/>
      <c r="I269" s="11"/>
      <c r="J269" s="11"/>
      <c r="K269" s="11"/>
      <c r="L269" s="28">
        <f t="shared" si="4"/>
        <v>118.80000000000001</v>
      </c>
    </row>
    <row r="270" spans="2:12" ht="24" customHeight="1">
      <c r="B270" s="9">
        <v>248</v>
      </c>
      <c r="C270" s="34" t="s">
        <v>3997</v>
      </c>
      <c r="D270" s="37">
        <v>2.5</v>
      </c>
      <c r="E270" s="11">
        <v>2.5</v>
      </c>
      <c r="F270" s="11"/>
      <c r="G270" s="11"/>
      <c r="H270" s="11"/>
      <c r="I270" s="11"/>
      <c r="J270" s="11"/>
      <c r="K270" s="11"/>
      <c r="L270" s="28">
        <f t="shared" si="4"/>
        <v>100</v>
      </c>
    </row>
    <row r="271" spans="2:12" ht="24" customHeight="1">
      <c r="B271" s="9">
        <v>249</v>
      </c>
      <c r="C271" s="34" t="s">
        <v>3269</v>
      </c>
      <c r="D271" s="37">
        <v>1.86</v>
      </c>
      <c r="E271" s="11">
        <v>1.86</v>
      </c>
      <c r="F271" s="11"/>
      <c r="G271" s="11"/>
      <c r="H271" s="11"/>
      <c r="I271" s="11"/>
      <c r="J271" s="11"/>
      <c r="K271" s="11"/>
      <c r="L271" s="28">
        <f t="shared" si="4"/>
        <v>74.4</v>
      </c>
    </row>
    <row r="272" spans="2:12" ht="24" customHeight="1">
      <c r="B272" s="9">
        <v>250</v>
      </c>
      <c r="C272" s="34" t="s">
        <v>3284</v>
      </c>
      <c r="D272" s="36">
        <v>1.83</v>
      </c>
      <c r="E272" s="36">
        <v>1.83</v>
      </c>
      <c r="F272" s="11"/>
      <c r="G272" s="11"/>
      <c r="H272" s="11"/>
      <c r="I272" s="11"/>
      <c r="J272" s="11"/>
      <c r="K272" s="11"/>
      <c r="L272" s="28">
        <f t="shared" si="4"/>
        <v>73.2</v>
      </c>
    </row>
    <row r="273" spans="2:12" ht="24" customHeight="1">
      <c r="B273" s="9">
        <v>251</v>
      </c>
      <c r="C273" s="34" t="s">
        <v>518</v>
      </c>
      <c r="D273" s="37">
        <v>2.49</v>
      </c>
      <c r="E273" s="11">
        <v>2.49</v>
      </c>
      <c r="F273" s="11"/>
      <c r="G273" s="11"/>
      <c r="H273" s="11"/>
      <c r="I273" s="11"/>
      <c r="J273" s="11"/>
      <c r="K273" s="11"/>
      <c r="L273" s="28">
        <f t="shared" si="4"/>
        <v>99.60000000000001</v>
      </c>
    </row>
    <row r="274" spans="2:12" s="18" customFormat="1" ht="24" customHeight="1">
      <c r="B274" s="14"/>
      <c r="C274" s="15" t="s">
        <v>4269</v>
      </c>
      <c r="D274" s="39">
        <f>SUM(D252:D273)</f>
        <v>48.83000000000001</v>
      </c>
      <c r="E274" s="17">
        <f>SUM(E252:E273)</f>
        <v>47.83</v>
      </c>
      <c r="F274" s="17"/>
      <c r="G274" s="17"/>
      <c r="H274" s="17"/>
      <c r="I274" s="17"/>
      <c r="J274" s="17"/>
      <c r="K274" s="17">
        <f>SUM(K252:K273)</f>
        <v>1</v>
      </c>
      <c r="L274" s="31">
        <f>SUM(L252:L273)</f>
        <v>1953.2</v>
      </c>
    </row>
    <row r="275" spans="2:12" ht="24" customHeight="1">
      <c r="B275" s="9">
        <v>252</v>
      </c>
      <c r="C275" s="34" t="s">
        <v>4003</v>
      </c>
      <c r="D275" s="36">
        <v>1.78</v>
      </c>
      <c r="E275" s="36">
        <v>1.78</v>
      </c>
      <c r="F275" s="11"/>
      <c r="G275" s="11"/>
      <c r="H275" s="11"/>
      <c r="I275" s="11"/>
      <c r="J275" s="11"/>
      <c r="K275" s="11"/>
      <c r="L275" s="28">
        <f t="shared" si="4"/>
        <v>71.2</v>
      </c>
    </row>
    <row r="276" spans="2:12" ht="24" customHeight="1">
      <c r="B276" s="9">
        <v>253</v>
      </c>
      <c r="C276" s="34" t="s">
        <v>3595</v>
      </c>
      <c r="D276" s="37">
        <v>0.35</v>
      </c>
      <c r="E276" s="11">
        <v>0.35</v>
      </c>
      <c r="F276" s="11"/>
      <c r="G276" s="11"/>
      <c r="H276" s="11"/>
      <c r="I276" s="11"/>
      <c r="J276" s="11"/>
      <c r="K276" s="11"/>
      <c r="L276" s="28">
        <f t="shared" si="4"/>
        <v>14</v>
      </c>
    </row>
    <row r="277" spans="2:12" ht="24" customHeight="1">
      <c r="B277" s="9">
        <v>254</v>
      </c>
      <c r="C277" s="34" t="s">
        <v>2964</v>
      </c>
      <c r="D277" s="37">
        <v>3.28</v>
      </c>
      <c r="E277" s="11">
        <v>3.28</v>
      </c>
      <c r="F277" s="11"/>
      <c r="G277" s="11"/>
      <c r="H277" s="11"/>
      <c r="I277" s="11"/>
      <c r="J277" s="11"/>
      <c r="K277" s="11"/>
      <c r="L277" s="28">
        <f t="shared" si="4"/>
        <v>131.2</v>
      </c>
    </row>
    <row r="278" spans="2:12" ht="24" customHeight="1">
      <c r="B278" s="9">
        <v>255</v>
      </c>
      <c r="C278" s="34" t="s">
        <v>3601</v>
      </c>
      <c r="D278" s="37">
        <v>3.12</v>
      </c>
      <c r="E278" s="11">
        <v>3.12</v>
      </c>
      <c r="F278" s="11"/>
      <c r="G278" s="11"/>
      <c r="H278" s="11"/>
      <c r="I278" s="11"/>
      <c r="J278" s="11"/>
      <c r="K278" s="11"/>
      <c r="L278" s="28">
        <f aca="true" t="shared" si="5" ref="L278:L342">D278*40</f>
        <v>124.80000000000001</v>
      </c>
    </row>
    <row r="279" spans="2:12" ht="24" customHeight="1">
      <c r="B279" s="9">
        <v>256</v>
      </c>
      <c r="C279" s="26" t="s">
        <v>2966</v>
      </c>
      <c r="D279" s="37">
        <v>0.6</v>
      </c>
      <c r="E279" s="11">
        <v>0.6</v>
      </c>
      <c r="F279" s="11"/>
      <c r="G279" s="11"/>
      <c r="H279" s="11"/>
      <c r="I279" s="11"/>
      <c r="J279" s="11"/>
      <c r="K279" s="11"/>
      <c r="L279" s="28">
        <f t="shared" si="5"/>
        <v>24</v>
      </c>
    </row>
    <row r="280" spans="2:12" ht="24" customHeight="1">
      <c r="B280" s="9">
        <v>257</v>
      </c>
      <c r="C280" s="34" t="s">
        <v>4004</v>
      </c>
      <c r="D280" s="37">
        <v>2.24</v>
      </c>
      <c r="E280" s="11">
        <v>2.24</v>
      </c>
      <c r="F280" s="11"/>
      <c r="G280" s="11"/>
      <c r="H280" s="11"/>
      <c r="I280" s="11"/>
      <c r="J280" s="11"/>
      <c r="K280" s="11"/>
      <c r="L280" s="28">
        <f t="shared" si="5"/>
        <v>89.60000000000001</v>
      </c>
    </row>
    <row r="281" spans="2:12" ht="24" customHeight="1">
      <c r="B281" s="9">
        <v>258</v>
      </c>
      <c r="C281" s="34" t="s">
        <v>3271</v>
      </c>
      <c r="D281" s="37">
        <v>2</v>
      </c>
      <c r="E281" s="11">
        <v>2</v>
      </c>
      <c r="F281" s="11"/>
      <c r="G281" s="11"/>
      <c r="H281" s="11"/>
      <c r="I281" s="11"/>
      <c r="J281" s="11"/>
      <c r="K281" s="11"/>
      <c r="L281" s="28">
        <f t="shared" si="5"/>
        <v>80</v>
      </c>
    </row>
    <row r="282" spans="2:12" ht="24" customHeight="1">
      <c r="B282" s="9">
        <v>259</v>
      </c>
      <c r="C282" s="34" t="s">
        <v>3596</v>
      </c>
      <c r="D282" s="37">
        <v>1</v>
      </c>
      <c r="E282" s="11">
        <v>1</v>
      </c>
      <c r="F282" s="11"/>
      <c r="G282" s="11"/>
      <c r="H282" s="11"/>
      <c r="I282" s="11"/>
      <c r="J282" s="11"/>
      <c r="K282" s="11"/>
      <c r="L282" s="28">
        <f t="shared" si="5"/>
        <v>40</v>
      </c>
    </row>
    <row r="283" spans="2:12" ht="24" customHeight="1">
      <c r="B283" s="9">
        <v>260</v>
      </c>
      <c r="C283" s="26" t="s">
        <v>523</v>
      </c>
      <c r="D283" s="37">
        <v>0.83</v>
      </c>
      <c r="E283" s="11">
        <v>0.83</v>
      </c>
      <c r="F283" s="11"/>
      <c r="G283" s="11"/>
      <c r="H283" s="11"/>
      <c r="I283" s="11"/>
      <c r="J283" s="11"/>
      <c r="K283" s="11"/>
      <c r="L283" s="28">
        <f t="shared" si="5"/>
        <v>33.199999999999996</v>
      </c>
    </row>
    <row r="284" spans="2:12" ht="24" customHeight="1">
      <c r="B284" s="9">
        <v>261</v>
      </c>
      <c r="C284" s="34" t="s">
        <v>519</v>
      </c>
      <c r="D284" s="11">
        <v>2.29</v>
      </c>
      <c r="E284" s="11"/>
      <c r="F284" s="11"/>
      <c r="G284" s="11"/>
      <c r="H284" s="11"/>
      <c r="I284" s="11"/>
      <c r="J284" s="11"/>
      <c r="K284" s="11">
        <v>2.29</v>
      </c>
      <c r="L284" s="28">
        <f t="shared" si="5"/>
        <v>91.6</v>
      </c>
    </row>
    <row r="285" spans="2:12" ht="24" customHeight="1">
      <c r="B285" s="9">
        <v>262</v>
      </c>
      <c r="C285" s="34" t="s">
        <v>4014</v>
      </c>
      <c r="D285" s="11">
        <v>2.32</v>
      </c>
      <c r="E285" s="11">
        <v>1.4</v>
      </c>
      <c r="F285" s="11"/>
      <c r="G285" s="11"/>
      <c r="H285" s="11"/>
      <c r="I285" s="11"/>
      <c r="J285" s="11"/>
      <c r="K285" s="11">
        <v>0.92</v>
      </c>
      <c r="L285" s="28">
        <f t="shared" si="5"/>
        <v>92.8</v>
      </c>
    </row>
    <row r="286" spans="2:12" ht="24" customHeight="1">
      <c r="B286" s="9">
        <v>263</v>
      </c>
      <c r="C286" s="34" t="s">
        <v>4012</v>
      </c>
      <c r="D286" s="11">
        <v>2.12</v>
      </c>
      <c r="E286" s="11">
        <v>2.12</v>
      </c>
      <c r="F286" s="11"/>
      <c r="G286" s="11"/>
      <c r="H286" s="11"/>
      <c r="I286" s="11"/>
      <c r="J286" s="11"/>
      <c r="K286" s="11"/>
      <c r="L286" s="28">
        <f t="shared" si="5"/>
        <v>84.80000000000001</v>
      </c>
    </row>
    <row r="287" spans="2:12" ht="24" customHeight="1">
      <c r="B287" s="9">
        <v>264</v>
      </c>
      <c r="C287" s="34" t="s">
        <v>3594</v>
      </c>
      <c r="D287" s="37">
        <v>3.03</v>
      </c>
      <c r="E287" s="11">
        <v>3.03</v>
      </c>
      <c r="F287" s="11"/>
      <c r="G287" s="11"/>
      <c r="H287" s="11"/>
      <c r="I287" s="11"/>
      <c r="J287" s="11"/>
      <c r="K287" s="11"/>
      <c r="L287" s="28">
        <f t="shared" si="5"/>
        <v>121.19999999999999</v>
      </c>
    </row>
    <row r="288" spans="2:12" ht="24" customHeight="1">
      <c r="B288" s="9">
        <v>265</v>
      </c>
      <c r="C288" s="34" t="s">
        <v>3276</v>
      </c>
      <c r="D288" s="37">
        <v>2.62</v>
      </c>
      <c r="E288" s="11">
        <v>2.62</v>
      </c>
      <c r="F288" s="11"/>
      <c r="G288" s="11"/>
      <c r="H288" s="11"/>
      <c r="I288" s="11"/>
      <c r="J288" s="11"/>
      <c r="K288" s="11"/>
      <c r="L288" s="28">
        <f t="shared" si="5"/>
        <v>104.80000000000001</v>
      </c>
    </row>
    <row r="289" spans="2:12" ht="24" customHeight="1">
      <c r="B289" s="9">
        <v>266</v>
      </c>
      <c r="C289" s="34" t="s">
        <v>1410</v>
      </c>
      <c r="D289" s="37">
        <v>2.28</v>
      </c>
      <c r="E289" s="11">
        <v>2.28</v>
      </c>
      <c r="F289" s="11"/>
      <c r="G289" s="11"/>
      <c r="H289" s="11"/>
      <c r="I289" s="11"/>
      <c r="J289" s="11"/>
      <c r="K289" s="11"/>
      <c r="L289" s="28">
        <f t="shared" si="5"/>
        <v>91.19999999999999</v>
      </c>
    </row>
    <row r="290" spans="2:12" ht="24" customHeight="1">
      <c r="B290" s="9">
        <v>267</v>
      </c>
      <c r="C290" s="34" t="s">
        <v>4013</v>
      </c>
      <c r="D290" s="37">
        <v>1</v>
      </c>
      <c r="E290" s="11">
        <v>1</v>
      </c>
      <c r="F290" s="11"/>
      <c r="G290" s="11"/>
      <c r="H290" s="11"/>
      <c r="I290" s="11"/>
      <c r="J290" s="11"/>
      <c r="K290" s="11"/>
      <c r="L290" s="28">
        <f t="shared" si="5"/>
        <v>40</v>
      </c>
    </row>
    <row r="291" spans="2:12" ht="24" customHeight="1">
      <c r="B291" s="9">
        <v>268</v>
      </c>
      <c r="C291" s="34" t="s">
        <v>2228</v>
      </c>
      <c r="D291" s="37">
        <v>1.92</v>
      </c>
      <c r="E291" s="11">
        <v>1.92</v>
      </c>
      <c r="F291" s="11"/>
      <c r="G291" s="11"/>
      <c r="H291" s="11"/>
      <c r="I291" s="11"/>
      <c r="J291" s="11"/>
      <c r="K291" s="11"/>
      <c r="L291" s="28">
        <f t="shared" si="5"/>
        <v>76.8</v>
      </c>
    </row>
    <row r="292" spans="2:12" ht="24" customHeight="1">
      <c r="B292" s="9">
        <v>269</v>
      </c>
      <c r="C292" s="34" t="s">
        <v>3600</v>
      </c>
      <c r="D292" s="37">
        <v>1.58</v>
      </c>
      <c r="E292" s="11">
        <v>1.58</v>
      </c>
      <c r="F292" s="11"/>
      <c r="G292" s="11"/>
      <c r="H292" s="11"/>
      <c r="I292" s="11"/>
      <c r="J292" s="11"/>
      <c r="K292" s="11"/>
      <c r="L292" s="28">
        <f t="shared" si="5"/>
        <v>63.2</v>
      </c>
    </row>
    <row r="293" spans="2:12" ht="24" customHeight="1">
      <c r="B293" s="9">
        <v>270</v>
      </c>
      <c r="C293" s="34" t="s">
        <v>828</v>
      </c>
      <c r="D293" s="11">
        <v>1.48</v>
      </c>
      <c r="E293" s="11">
        <v>1.48</v>
      </c>
      <c r="F293" s="11"/>
      <c r="G293" s="11"/>
      <c r="H293" s="11"/>
      <c r="I293" s="11"/>
      <c r="J293" s="11"/>
      <c r="K293" s="11"/>
      <c r="L293" s="28">
        <f>D293*40</f>
        <v>59.2</v>
      </c>
    </row>
    <row r="294" spans="2:12" ht="24" customHeight="1">
      <c r="B294" s="9">
        <v>271</v>
      </c>
      <c r="C294" s="34" t="s">
        <v>829</v>
      </c>
      <c r="D294" s="11">
        <v>1.84</v>
      </c>
      <c r="E294" s="11">
        <v>1.84</v>
      </c>
      <c r="F294" s="11"/>
      <c r="G294" s="11"/>
      <c r="H294" s="11"/>
      <c r="I294" s="11"/>
      <c r="J294" s="11"/>
      <c r="K294" s="11"/>
      <c r="L294" s="28">
        <f>D294*40</f>
        <v>73.60000000000001</v>
      </c>
    </row>
    <row r="295" spans="2:12" ht="24" customHeight="1">
      <c r="B295" s="9">
        <v>272</v>
      </c>
      <c r="C295" s="34" t="s">
        <v>830</v>
      </c>
      <c r="D295" s="11">
        <v>2.45</v>
      </c>
      <c r="E295" s="11">
        <v>2.45</v>
      </c>
      <c r="F295" s="11"/>
      <c r="G295" s="11"/>
      <c r="H295" s="11"/>
      <c r="I295" s="11"/>
      <c r="J295" s="11"/>
      <c r="K295" s="11"/>
      <c r="L295" s="28">
        <f>D295*40</f>
        <v>98</v>
      </c>
    </row>
    <row r="296" spans="2:12" ht="24" customHeight="1">
      <c r="B296" s="9"/>
      <c r="C296" s="15" t="s">
        <v>4269</v>
      </c>
      <c r="D296" s="38">
        <f>SUM(D275:D295)</f>
        <v>40.13000000000001</v>
      </c>
      <c r="E296" s="17">
        <f>SUM(E275:E295)</f>
        <v>36.92000000000001</v>
      </c>
      <c r="F296" s="17"/>
      <c r="G296" s="17"/>
      <c r="H296" s="17"/>
      <c r="I296" s="17"/>
      <c r="J296" s="17"/>
      <c r="K296" s="17">
        <f>SUM(K275:K295)</f>
        <v>3.21</v>
      </c>
      <c r="L296" s="31">
        <f>SUM(L275:L295)</f>
        <v>1605.2</v>
      </c>
    </row>
    <row r="297" spans="2:12" ht="26.25" customHeight="1">
      <c r="B297" s="9"/>
      <c r="C297" s="14" t="s">
        <v>2300</v>
      </c>
      <c r="D297" s="17">
        <f>D228+D251+D274+D296</f>
        <v>171.7</v>
      </c>
      <c r="E297" s="17">
        <f aca="true" t="shared" si="6" ref="E297:L297">E228+E251+E274+E296</f>
        <v>166.69</v>
      </c>
      <c r="F297" s="17">
        <f t="shared" si="6"/>
        <v>0</v>
      </c>
      <c r="G297" s="17">
        <f t="shared" si="6"/>
        <v>0</v>
      </c>
      <c r="H297" s="17">
        <f t="shared" si="6"/>
        <v>0</v>
      </c>
      <c r="I297" s="17">
        <f t="shared" si="6"/>
        <v>0</v>
      </c>
      <c r="J297" s="17">
        <f t="shared" si="6"/>
        <v>0</v>
      </c>
      <c r="K297" s="17">
        <f t="shared" si="6"/>
        <v>5.01</v>
      </c>
      <c r="L297" s="17">
        <f t="shared" si="6"/>
        <v>6868</v>
      </c>
    </row>
    <row r="298" spans="2:12" ht="30" customHeight="1">
      <c r="B298" s="9"/>
      <c r="C298" s="43" t="s">
        <v>2722</v>
      </c>
      <c r="D298" s="11"/>
      <c r="E298" s="36"/>
      <c r="F298" s="11"/>
      <c r="G298" s="11"/>
      <c r="H298" s="11"/>
      <c r="I298" s="11"/>
      <c r="J298" s="11"/>
      <c r="K298" s="11"/>
      <c r="L298" s="28"/>
    </row>
    <row r="299" spans="2:12" ht="32.25" customHeight="1">
      <c r="B299" s="9">
        <v>273</v>
      </c>
      <c r="C299" s="26" t="s">
        <v>812</v>
      </c>
      <c r="D299" s="11">
        <v>2.09</v>
      </c>
      <c r="E299" s="11">
        <v>2.09</v>
      </c>
      <c r="F299" s="11"/>
      <c r="G299" s="11"/>
      <c r="H299" s="11"/>
      <c r="I299" s="11"/>
      <c r="J299" s="11"/>
      <c r="K299" s="11"/>
      <c r="L299" s="28">
        <f t="shared" si="5"/>
        <v>83.6</v>
      </c>
    </row>
    <row r="300" spans="2:12" ht="32.25" customHeight="1">
      <c r="B300" s="9">
        <v>274</v>
      </c>
      <c r="C300" s="34" t="s">
        <v>2980</v>
      </c>
      <c r="D300" s="11">
        <v>1.93</v>
      </c>
      <c r="E300" s="11"/>
      <c r="F300" s="11"/>
      <c r="G300" s="11"/>
      <c r="H300" s="11"/>
      <c r="I300" s="11"/>
      <c r="J300" s="11"/>
      <c r="K300" s="11">
        <v>1.93</v>
      </c>
      <c r="L300" s="28">
        <f t="shared" si="5"/>
        <v>77.2</v>
      </c>
    </row>
    <row r="301" spans="2:12" ht="32.25" customHeight="1">
      <c r="B301" s="9">
        <v>275</v>
      </c>
      <c r="C301" s="34" t="s">
        <v>2981</v>
      </c>
      <c r="D301" s="37">
        <v>1.78</v>
      </c>
      <c r="E301" s="11">
        <v>1.78</v>
      </c>
      <c r="F301" s="11"/>
      <c r="G301" s="11"/>
      <c r="H301" s="11"/>
      <c r="I301" s="11"/>
      <c r="J301" s="11"/>
      <c r="K301" s="11"/>
      <c r="L301" s="28">
        <f t="shared" si="5"/>
        <v>71.2</v>
      </c>
    </row>
    <row r="302" spans="2:12" ht="32.25" customHeight="1">
      <c r="B302" s="9">
        <v>276</v>
      </c>
      <c r="C302" s="34" t="s">
        <v>2976</v>
      </c>
      <c r="D302" s="11">
        <v>1.93</v>
      </c>
      <c r="E302" s="11">
        <v>1.93</v>
      </c>
      <c r="F302" s="11"/>
      <c r="G302" s="11"/>
      <c r="H302" s="11"/>
      <c r="I302" s="11"/>
      <c r="J302" s="11"/>
      <c r="K302" s="11"/>
      <c r="L302" s="28">
        <f t="shared" si="5"/>
        <v>77.2</v>
      </c>
    </row>
    <row r="303" spans="2:12" ht="32.25" customHeight="1">
      <c r="B303" s="9">
        <v>277</v>
      </c>
      <c r="C303" s="26" t="s">
        <v>564</v>
      </c>
      <c r="D303" s="11">
        <v>0.86</v>
      </c>
      <c r="E303" s="11"/>
      <c r="F303" s="11"/>
      <c r="G303" s="11"/>
      <c r="H303" s="11"/>
      <c r="I303" s="11"/>
      <c r="J303" s="11"/>
      <c r="K303" s="11">
        <v>0.86</v>
      </c>
      <c r="L303" s="28">
        <f t="shared" si="5"/>
        <v>34.4</v>
      </c>
    </row>
    <row r="304" spans="2:12" ht="32.25" customHeight="1">
      <c r="B304" s="9">
        <v>278</v>
      </c>
      <c r="C304" s="34" t="s">
        <v>1097</v>
      </c>
      <c r="D304" s="11">
        <v>2.78</v>
      </c>
      <c r="E304" s="11"/>
      <c r="F304" s="11"/>
      <c r="G304" s="11"/>
      <c r="H304" s="11"/>
      <c r="I304" s="11"/>
      <c r="J304" s="11"/>
      <c r="K304" s="11">
        <v>2.78</v>
      </c>
      <c r="L304" s="28">
        <f t="shared" si="5"/>
        <v>111.19999999999999</v>
      </c>
    </row>
    <row r="305" spans="2:12" ht="32.25" customHeight="1">
      <c r="B305" s="9">
        <v>279</v>
      </c>
      <c r="C305" s="34" t="s">
        <v>813</v>
      </c>
      <c r="D305" s="11">
        <v>0.75</v>
      </c>
      <c r="E305" s="11">
        <v>0.75</v>
      </c>
      <c r="F305" s="11"/>
      <c r="G305" s="11"/>
      <c r="H305" s="11"/>
      <c r="I305" s="11"/>
      <c r="J305" s="11"/>
      <c r="K305" s="11"/>
      <c r="L305" s="28">
        <f t="shared" si="5"/>
        <v>30</v>
      </c>
    </row>
    <row r="306" spans="2:12" ht="32.25" customHeight="1">
      <c r="B306" s="9">
        <v>280</v>
      </c>
      <c r="C306" s="26" t="s">
        <v>817</v>
      </c>
      <c r="D306" s="11">
        <v>1.26</v>
      </c>
      <c r="E306" s="11"/>
      <c r="F306" s="11"/>
      <c r="G306" s="11"/>
      <c r="H306" s="11"/>
      <c r="I306" s="11"/>
      <c r="J306" s="11"/>
      <c r="K306" s="11">
        <v>1.26</v>
      </c>
      <c r="L306" s="28">
        <f t="shared" si="5"/>
        <v>50.4</v>
      </c>
    </row>
    <row r="307" spans="2:12" ht="32.25" customHeight="1">
      <c r="B307" s="9">
        <v>281</v>
      </c>
      <c r="C307" s="34" t="s">
        <v>2974</v>
      </c>
      <c r="D307" s="11">
        <v>1.48</v>
      </c>
      <c r="E307" s="11"/>
      <c r="F307" s="11"/>
      <c r="G307" s="11"/>
      <c r="H307" s="11"/>
      <c r="I307" s="11"/>
      <c r="J307" s="11"/>
      <c r="K307" s="11">
        <v>1.48</v>
      </c>
      <c r="L307" s="28">
        <f t="shared" si="5"/>
        <v>59.2</v>
      </c>
    </row>
    <row r="308" spans="2:12" ht="32.25" customHeight="1">
      <c r="B308" s="9">
        <v>282</v>
      </c>
      <c r="C308" s="34" t="s">
        <v>2977</v>
      </c>
      <c r="D308" s="37">
        <v>2.82</v>
      </c>
      <c r="E308" s="11">
        <v>2.82</v>
      </c>
      <c r="F308" s="11"/>
      <c r="G308" s="11"/>
      <c r="H308" s="11"/>
      <c r="I308" s="11"/>
      <c r="J308" s="11"/>
      <c r="K308" s="11"/>
      <c r="L308" s="28">
        <f t="shared" si="5"/>
        <v>112.8</v>
      </c>
    </row>
    <row r="309" spans="2:12" ht="32.25" customHeight="1">
      <c r="B309" s="9">
        <v>283</v>
      </c>
      <c r="C309" s="34" t="s">
        <v>2233</v>
      </c>
      <c r="D309" s="11">
        <v>0.71</v>
      </c>
      <c r="E309" s="11"/>
      <c r="F309" s="11"/>
      <c r="G309" s="11"/>
      <c r="H309" s="11"/>
      <c r="I309" s="11"/>
      <c r="J309" s="11"/>
      <c r="K309" s="11">
        <v>0.71</v>
      </c>
      <c r="L309" s="28">
        <f t="shared" si="5"/>
        <v>28.4</v>
      </c>
    </row>
    <row r="310" spans="2:12" ht="32.25" customHeight="1">
      <c r="B310" s="9">
        <v>284</v>
      </c>
      <c r="C310" s="34" t="s">
        <v>2064</v>
      </c>
      <c r="D310" s="11">
        <v>1.15</v>
      </c>
      <c r="E310" s="11"/>
      <c r="F310" s="11"/>
      <c r="G310" s="11"/>
      <c r="H310" s="11"/>
      <c r="I310" s="11"/>
      <c r="J310" s="11"/>
      <c r="K310" s="11">
        <v>1.15</v>
      </c>
      <c r="L310" s="28">
        <f t="shared" si="5"/>
        <v>46</v>
      </c>
    </row>
    <row r="311" spans="2:12" ht="32.25" customHeight="1">
      <c r="B311" s="9">
        <v>285</v>
      </c>
      <c r="C311" s="34" t="s">
        <v>1876</v>
      </c>
      <c r="D311" s="11">
        <v>1.5</v>
      </c>
      <c r="E311" s="11"/>
      <c r="F311" s="11"/>
      <c r="G311" s="11"/>
      <c r="H311" s="11"/>
      <c r="I311" s="11"/>
      <c r="J311" s="11"/>
      <c r="K311" s="11">
        <v>1.5</v>
      </c>
      <c r="L311" s="28">
        <f t="shared" si="5"/>
        <v>60</v>
      </c>
    </row>
    <row r="312" spans="2:12" ht="32.25" customHeight="1">
      <c r="B312" s="9">
        <v>286</v>
      </c>
      <c r="C312" s="34" t="s">
        <v>2975</v>
      </c>
      <c r="D312" s="11">
        <v>1.2</v>
      </c>
      <c r="E312" s="11">
        <v>1.2</v>
      </c>
      <c r="F312" s="11"/>
      <c r="G312" s="11"/>
      <c r="H312" s="11"/>
      <c r="I312" s="11"/>
      <c r="J312" s="11"/>
      <c r="K312" s="11"/>
      <c r="L312" s="28">
        <f t="shared" si="5"/>
        <v>48</v>
      </c>
    </row>
    <row r="313" spans="2:12" ht="32.25" customHeight="1">
      <c r="B313" s="9">
        <v>287</v>
      </c>
      <c r="C313" s="34" t="s">
        <v>815</v>
      </c>
      <c r="D313" s="11">
        <v>1.98</v>
      </c>
      <c r="E313" s="11">
        <v>1.98</v>
      </c>
      <c r="F313" s="11"/>
      <c r="G313" s="11"/>
      <c r="H313" s="11"/>
      <c r="I313" s="11"/>
      <c r="J313" s="11"/>
      <c r="K313" s="11"/>
      <c r="L313" s="28">
        <f t="shared" si="5"/>
        <v>79.2</v>
      </c>
    </row>
    <row r="314" spans="2:12" s="18" customFormat="1" ht="32.25" customHeight="1">
      <c r="B314" s="14"/>
      <c r="C314" s="15" t="s">
        <v>4269</v>
      </c>
      <c r="D314" s="17">
        <f>SUM(D299:D313)</f>
        <v>24.22</v>
      </c>
      <c r="E314" s="17">
        <f>SUM(E299:E313)</f>
        <v>12.549999999999999</v>
      </c>
      <c r="F314" s="17"/>
      <c r="G314" s="17"/>
      <c r="H314" s="17"/>
      <c r="I314" s="17"/>
      <c r="J314" s="17"/>
      <c r="K314" s="17">
        <f>SUM(K299:K313)</f>
        <v>11.67</v>
      </c>
      <c r="L314" s="31">
        <f>SUM(L299:L313)</f>
        <v>968.8</v>
      </c>
    </row>
    <row r="315" spans="2:12" ht="32.25" customHeight="1">
      <c r="B315" s="9">
        <v>288</v>
      </c>
      <c r="C315" s="34" t="s">
        <v>2979</v>
      </c>
      <c r="D315" s="11">
        <v>1.76</v>
      </c>
      <c r="E315" s="11">
        <v>1.76</v>
      </c>
      <c r="F315" s="11"/>
      <c r="G315" s="11"/>
      <c r="H315" s="11"/>
      <c r="I315" s="11"/>
      <c r="J315" s="11"/>
      <c r="K315" s="11"/>
      <c r="L315" s="28">
        <f t="shared" si="5"/>
        <v>70.4</v>
      </c>
    </row>
    <row r="316" spans="2:12" ht="32.25" customHeight="1">
      <c r="B316" s="9">
        <v>289</v>
      </c>
      <c r="C316" s="34" t="s">
        <v>934</v>
      </c>
      <c r="D316" s="36">
        <v>0.12</v>
      </c>
      <c r="E316" s="11">
        <v>0.12</v>
      </c>
      <c r="F316" s="11"/>
      <c r="G316" s="11"/>
      <c r="H316" s="11"/>
      <c r="I316" s="11"/>
      <c r="J316" s="11"/>
      <c r="K316" s="11"/>
      <c r="L316" s="28">
        <f t="shared" si="5"/>
        <v>4.8</v>
      </c>
    </row>
    <row r="317" spans="2:12" ht="32.25" customHeight="1">
      <c r="B317" s="9">
        <v>290</v>
      </c>
      <c r="C317" s="34" t="s">
        <v>2234</v>
      </c>
      <c r="D317" s="11">
        <v>0.36</v>
      </c>
      <c r="E317" s="11">
        <v>0.36</v>
      </c>
      <c r="F317" s="11"/>
      <c r="G317" s="11"/>
      <c r="H317" s="11"/>
      <c r="I317" s="11"/>
      <c r="J317" s="11"/>
      <c r="K317" s="11"/>
      <c r="L317" s="28">
        <f t="shared" si="5"/>
        <v>14.399999999999999</v>
      </c>
    </row>
    <row r="318" spans="2:12" ht="32.25" customHeight="1">
      <c r="B318" s="9">
        <v>291</v>
      </c>
      <c r="C318" s="34" t="s">
        <v>563</v>
      </c>
      <c r="D318" s="11">
        <v>0.97</v>
      </c>
      <c r="E318" s="11"/>
      <c r="F318" s="11"/>
      <c r="G318" s="11"/>
      <c r="H318" s="11"/>
      <c r="I318" s="11"/>
      <c r="J318" s="11"/>
      <c r="K318" s="11">
        <v>0.97</v>
      </c>
      <c r="L318" s="28">
        <f t="shared" si="5"/>
        <v>38.8</v>
      </c>
    </row>
    <row r="319" spans="2:12" ht="32.25" customHeight="1">
      <c r="B319" s="9">
        <v>292</v>
      </c>
      <c r="C319" s="34" t="s">
        <v>1877</v>
      </c>
      <c r="D319" s="11">
        <v>1.62</v>
      </c>
      <c r="E319" s="11"/>
      <c r="F319" s="11"/>
      <c r="G319" s="11"/>
      <c r="H319" s="11"/>
      <c r="I319" s="11"/>
      <c r="J319" s="11"/>
      <c r="K319" s="11">
        <v>1.62</v>
      </c>
      <c r="L319" s="28">
        <f t="shared" si="5"/>
        <v>64.80000000000001</v>
      </c>
    </row>
    <row r="320" spans="2:12" ht="32.25" customHeight="1">
      <c r="B320" s="9">
        <v>293</v>
      </c>
      <c r="C320" s="34" t="s">
        <v>2231</v>
      </c>
      <c r="D320" s="37">
        <v>3.32</v>
      </c>
      <c r="E320" s="11">
        <v>3.32</v>
      </c>
      <c r="F320" s="11"/>
      <c r="G320" s="11"/>
      <c r="H320" s="11"/>
      <c r="I320" s="11"/>
      <c r="J320" s="11"/>
      <c r="K320" s="11"/>
      <c r="L320" s="28">
        <f t="shared" si="5"/>
        <v>132.79999999999998</v>
      </c>
    </row>
    <row r="321" spans="2:12" ht="32.25" customHeight="1">
      <c r="B321" s="9">
        <v>294</v>
      </c>
      <c r="C321" s="34" t="s">
        <v>1875</v>
      </c>
      <c r="D321" s="11">
        <v>1.47</v>
      </c>
      <c r="E321" s="11">
        <v>1.47</v>
      </c>
      <c r="F321" s="11"/>
      <c r="G321" s="11"/>
      <c r="H321" s="11"/>
      <c r="I321" s="11"/>
      <c r="J321" s="11"/>
      <c r="K321" s="11"/>
      <c r="L321" s="28">
        <f t="shared" si="5"/>
        <v>58.8</v>
      </c>
    </row>
    <row r="322" spans="2:12" ht="32.25" customHeight="1">
      <c r="B322" s="9">
        <v>295</v>
      </c>
      <c r="C322" s="34" t="s">
        <v>1879</v>
      </c>
      <c r="D322" s="11">
        <v>0.65</v>
      </c>
      <c r="E322" s="11">
        <v>0.65</v>
      </c>
      <c r="F322" s="11"/>
      <c r="G322" s="11"/>
      <c r="H322" s="11"/>
      <c r="I322" s="11"/>
      <c r="J322" s="11"/>
      <c r="K322" s="11"/>
      <c r="L322" s="28">
        <f t="shared" si="5"/>
        <v>26</v>
      </c>
    </row>
    <row r="323" spans="2:12" ht="32.25" customHeight="1">
      <c r="B323" s="9">
        <v>296</v>
      </c>
      <c r="C323" s="34" t="s">
        <v>814</v>
      </c>
      <c r="D323" s="11">
        <v>0.96</v>
      </c>
      <c r="E323" s="11"/>
      <c r="F323" s="11"/>
      <c r="G323" s="11"/>
      <c r="H323" s="11"/>
      <c r="I323" s="11"/>
      <c r="J323" s="11"/>
      <c r="K323" s="11">
        <v>0.96</v>
      </c>
      <c r="L323" s="28">
        <f t="shared" si="5"/>
        <v>38.4</v>
      </c>
    </row>
    <row r="324" spans="2:12" ht="32.25" customHeight="1">
      <c r="B324" s="9">
        <v>297</v>
      </c>
      <c r="C324" s="34" t="s">
        <v>1878</v>
      </c>
      <c r="D324" s="11">
        <v>1.76</v>
      </c>
      <c r="E324" s="11"/>
      <c r="F324" s="11"/>
      <c r="G324" s="11"/>
      <c r="H324" s="11"/>
      <c r="I324" s="11"/>
      <c r="J324" s="11"/>
      <c r="K324" s="11">
        <v>1.76</v>
      </c>
      <c r="L324" s="28">
        <f t="shared" si="5"/>
        <v>70.4</v>
      </c>
    </row>
    <row r="325" spans="2:12" ht="32.25" customHeight="1">
      <c r="B325" s="9">
        <v>298</v>
      </c>
      <c r="C325" s="26" t="s">
        <v>2822</v>
      </c>
      <c r="D325" s="37">
        <v>1.24</v>
      </c>
      <c r="E325" s="11">
        <v>1.24</v>
      </c>
      <c r="F325" s="11"/>
      <c r="G325" s="11"/>
      <c r="H325" s="11"/>
      <c r="I325" s="11"/>
      <c r="J325" s="11"/>
      <c r="K325" s="11"/>
      <c r="L325" s="28">
        <f t="shared" si="5"/>
        <v>49.6</v>
      </c>
    </row>
    <row r="326" spans="2:12" ht="32.25" customHeight="1">
      <c r="B326" s="9">
        <v>299</v>
      </c>
      <c r="C326" s="34" t="s">
        <v>2232</v>
      </c>
      <c r="D326" s="11">
        <v>2.27</v>
      </c>
      <c r="E326" s="11"/>
      <c r="F326" s="11"/>
      <c r="G326" s="11"/>
      <c r="H326" s="11"/>
      <c r="I326" s="11"/>
      <c r="J326" s="11"/>
      <c r="K326" s="11">
        <v>2.27</v>
      </c>
      <c r="L326" s="28">
        <f t="shared" si="5"/>
        <v>90.8</v>
      </c>
    </row>
    <row r="327" spans="2:12" ht="32.25" customHeight="1">
      <c r="B327" s="9">
        <v>300</v>
      </c>
      <c r="C327" s="34" t="s">
        <v>816</v>
      </c>
      <c r="D327" s="11">
        <v>0.64</v>
      </c>
      <c r="E327" s="11">
        <v>0.64</v>
      </c>
      <c r="F327" s="11"/>
      <c r="G327" s="11"/>
      <c r="H327" s="11"/>
      <c r="I327" s="11"/>
      <c r="J327" s="11"/>
      <c r="K327" s="11"/>
      <c r="L327" s="28">
        <f t="shared" si="5"/>
        <v>25.6</v>
      </c>
    </row>
    <row r="328" spans="2:12" ht="32.25" customHeight="1">
      <c r="B328" s="9">
        <v>301</v>
      </c>
      <c r="C328" s="34" t="s">
        <v>2982</v>
      </c>
      <c r="D328" s="11">
        <v>3.31</v>
      </c>
      <c r="E328" s="11"/>
      <c r="F328" s="11"/>
      <c r="G328" s="11"/>
      <c r="H328" s="11"/>
      <c r="I328" s="11"/>
      <c r="J328" s="11"/>
      <c r="K328" s="11">
        <v>3.31</v>
      </c>
      <c r="L328" s="28">
        <f t="shared" si="5"/>
        <v>132.4</v>
      </c>
    </row>
    <row r="329" spans="2:12" ht="32.25" customHeight="1">
      <c r="B329" s="9">
        <v>302</v>
      </c>
      <c r="C329" s="34" t="s">
        <v>2978</v>
      </c>
      <c r="D329" s="11">
        <v>1.17</v>
      </c>
      <c r="E329" s="11"/>
      <c r="F329" s="11"/>
      <c r="G329" s="11"/>
      <c r="H329" s="11"/>
      <c r="I329" s="11"/>
      <c r="J329" s="11"/>
      <c r="K329" s="11">
        <v>1.17</v>
      </c>
      <c r="L329" s="28">
        <f t="shared" si="5"/>
        <v>46.8</v>
      </c>
    </row>
    <row r="330" spans="2:12" s="18" customFormat="1" ht="32.25" customHeight="1">
      <c r="B330" s="29"/>
      <c r="C330" s="15" t="s">
        <v>4269</v>
      </c>
      <c r="D330" s="17">
        <f>SUM(D315:D329)</f>
        <v>21.619999999999997</v>
      </c>
      <c r="E330" s="17">
        <f>SUM(E315:E329)</f>
        <v>9.56</v>
      </c>
      <c r="F330" s="17"/>
      <c r="G330" s="17"/>
      <c r="H330" s="17"/>
      <c r="I330" s="17"/>
      <c r="J330" s="17"/>
      <c r="K330" s="38">
        <f>SUM(K315:K329)</f>
        <v>12.06</v>
      </c>
      <c r="L330" s="31">
        <f>SUM(L315:L329)</f>
        <v>864.8</v>
      </c>
    </row>
    <row r="331" spans="2:12" ht="32.25" customHeight="1">
      <c r="B331" s="9"/>
      <c r="C331" s="14" t="s">
        <v>4169</v>
      </c>
      <c r="D331" s="17">
        <f>D314+D330</f>
        <v>45.839999999999996</v>
      </c>
      <c r="E331" s="17">
        <f aca="true" t="shared" si="7" ref="E331:L331">E314+E330</f>
        <v>22.11</v>
      </c>
      <c r="F331" s="17">
        <f t="shared" si="7"/>
        <v>0</v>
      </c>
      <c r="G331" s="17">
        <f t="shared" si="7"/>
        <v>0</v>
      </c>
      <c r="H331" s="17">
        <f t="shared" si="7"/>
        <v>0</v>
      </c>
      <c r="I331" s="17">
        <f t="shared" si="7"/>
        <v>0</v>
      </c>
      <c r="J331" s="17">
        <f t="shared" si="7"/>
        <v>0</v>
      </c>
      <c r="K331" s="17">
        <f t="shared" si="7"/>
        <v>23.73</v>
      </c>
      <c r="L331" s="17">
        <f t="shared" si="7"/>
        <v>1833.6</v>
      </c>
    </row>
    <row r="332" spans="2:12" ht="28.5" customHeight="1">
      <c r="B332" s="9"/>
      <c r="C332" s="43" t="s">
        <v>2290</v>
      </c>
      <c r="D332" s="11"/>
      <c r="E332" s="11"/>
      <c r="F332" s="11"/>
      <c r="G332" s="11"/>
      <c r="H332" s="11"/>
      <c r="I332" s="11"/>
      <c r="J332" s="11"/>
      <c r="K332" s="11"/>
      <c r="L332" s="28"/>
    </row>
    <row r="333" spans="2:12" ht="21.75" customHeight="1">
      <c r="B333" s="9">
        <v>303</v>
      </c>
      <c r="C333" s="34" t="s">
        <v>3052</v>
      </c>
      <c r="D333" s="11">
        <v>0.57</v>
      </c>
      <c r="E333" s="11"/>
      <c r="F333" s="11"/>
      <c r="G333" s="11"/>
      <c r="H333" s="11"/>
      <c r="I333" s="11"/>
      <c r="J333" s="11"/>
      <c r="K333" s="11">
        <v>0.57</v>
      </c>
      <c r="L333" s="28">
        <f t="shared" si="5"/>
        <v>22.799999999999997</v>
      </c>
    </row>
    <row r="334" spans="2:12" ht="21.75" customHeight="1">
      <c r="B334" s="9">
        <v>304</v>
      </c>
      <c r="C334" s="34" t="s">
        <v>3070</v>
      </c>
      <c r="D334" s="11">
        <v>0.94</v>
      </c>
      <c r="E334" s="11"/>
      <c r="F334" s="11"/>
      <c r="G334" s="11"/>
      <c r="H334" s="11"/>
      <c r="I334" s="11"/>
      <c r="J334" s="11"/>
      <c r="K334" s="11">
        <v>0.94</v>
      </c>
      <c r="L334" s="28">
        <f t="shared" si="5"/>
        <v>37.599999999999994</v>
      </c>
    </row>
    <row r="335" spans="2:12" ht="21.75" customHeight="1">
      <c r="B335" s="9">
        <v>305</v>
      </c>
      <c r="C335" s="34" t="s">
        <v>3057</v>
      </c>
      <c r="D335" s="11">
        <v>0.9</v>
      </c>
      <c r="E335" s="11"/>
      <c r="F335" s="11"/>
      <c r="G335" s="11"/>
      <c r="H335" s="11"/>
      <c r="I335" s="11"/>
      <c r="J335" s="11"/>
      <c r="K335" s="11">
        <v>0.9</v>
      </c>
      <c r="L335" s="28">
        <f t="shared" si="5"/>
        <v>36</v>
      </c>
    </row>
    <row r="336" spans="2:12" ht="21.75" customHeight="1">
      <c r="B336" s="9">
        <v>306</v>
      </c>
      <c r="C336" s="34" t="s">
        <v>3067</v>
      </c>
      <c r="D336" s="11">
        <v>1.11</v>
      </c>
      <c r="E336" s="11">
        <v>1.11</v>
      </c>
      <c r="F336" s="11"/>
      <c r="G336" s="11"/>
      <c r="H336" s="11"/>
      <c r="I336" s="11"/>
      <c r="J336" s="11"/>
      <c r="K336" s="11"/>
      <c r="L336" s="28">
        <f t="shared" si="5"/>
        <v>44.400000000000006</v>
      </c>
    </row>
    <row r="337" spans="2:12" ht="21.75" customHeight="1">
      <c r="B337" s="9">
        <v>307</v>
      </c>
      <c r="C337" s="34" t="s">
        <v>3064</v>
      </c>
      <c r="D337" s="11">
        <v>1.1</v>
      </c>
      <c r="E337" s="11"/>
      <c r="F337" s="11"/>
      <c r="G337" s="11"/>
      <c r="H337" s="11"/>
      <c r="I337" s="11"/>
      <c r="J337" s="11"/>
      <c r="K337" s="11">
        <v>1.1</v>
      </c>
      <c r="L337" s="28">
        <f t="shared" si="5"/>
        <v>44</v>
      </c>
    </row>
    <row r="338" spans="2:12" ht="21.75" customHeight="1">
      <c r="B338" s="9">
        <v>308</v>
      </c>
      <c r="C338" s="34" t="s">
        <v>3060</v>
      </c>
      <c r="D338" s="11">
        <v>0.58</v>
      </c>
      <c r="E338" s="11"/>
      <c r="F338" s="11"/>
      <c r="G338" s="11"/>
      <c r="H338" s="11"/>
      <c r="I338" s="11"/>
      <c r="J338" s="11"/>
      <c r="K338" s="11">
        <v>0.58</v>
      </c>
      <c r="L338" s="28">
        <f t="shared" si="5"/>
        <v>23.2</v>
      </c>
    </row>
    <row r="339" spans="2:12" ht="21.75" customHeight="1">
      <c r="B339" s="9">
        <v>309</v>
      </c>
      <c r="C339" s="34" t="s">
        <v>3071</v>
      </c>
      <c r="D339" s="11">
        <v>1.72</v>
      </c>
      <c r="E339" s="11"/>
      <c r="F339" s="11"/>
      <c r="G339" s="11"/>
      <c r="H339" s="11"/>
      <c r="I339" s="11"/>
      <c r="J339" s="11"/>
      <c r="K339" s="11">
        <v>1.72</v>
      </c>
      <c r="L339" s="28">
        <f t="shared" si="5"/>
        <v>68.8</v>
      </c>
    </row>
    <row r="340" spans="2:12" ht="21.75" customHeight="1">
      <c r="B340" s="9">
        <v>310</v>
      </c>
      <c r="C340" s="34" t="s">
        <v>3054</v>
      </c>
      <c r="D340" s="11">
        <v>1.25</v>
      </c>
      <c r="E340" s="11"/>
      <c r="F340" s="11"/>
      <c r="G340" s="11"/>
      <c r="H340" s="11"/>
      <c r="I340" s="11"/>
      <c r="J340" s="11"/>
      <c r="K340" s="11">
        <v>1.25</v>
      </c>
      <c r="L340" s="28">
        <f t="shared" si="5"/>
        <v>50</v>
      </c>
    </row>
    <row r="341" spans="2:12" ht="21.75" customHeight="1">
      <c r="B341" s="9">
        <v>311</v>
      </c>
      <c r="C341" s="34" t="s">
        <v>3050</v>
      </c>
      <c r="D341" s="11">
        <v>0.94</v>
      </c>
      <c r="E341" s="11"/>
      <c r="F341" s="11"/>
      <c r="G341" s="11"/>
      <c r="H341" s="11"/>
      <c r="I341" s="11"/>
      <c r="J341" s="11"/>
      <c r="K341" s="11">
        <v>0.94</v>
      </c>
      <c r="L341" s="28">
        <f t="shared" si="5"/>
        <v>37.599999999999994</v>
      </c>
    </row>
    <row r="342" spans="2:12" ht="21.75" customHeight="1">
      <c r="B342" s="9">
        <v>312</v>
      </c>
      <c r="C342" s="34" t="s">
        <v>3069</v>
      </c>
      <c r="D342" s="11">
        <v>1.4</v>
      </c>
      <c r="E342" s="11">
        <v>1.4</v>
      </c>
      <c r="F342" s="11"/>
      <c r="G342" s="11"/>
      <c r="H342" s="11"/>
      <c r="I342" s="11"/>
      <c r="J342" s="11"/>
      <c r="K342" s="11"/>
      <c r="L342" s="28">
        <f t="shared" si="5"/>
        <v>56</v>
      </c>
    </row>
    <row r="343" spans="2:12" ht="21.75" customHeight="1">
      <c r="B343" s="9">
        <v>313</v>
      </c>
      <c r="C343" s="34" t="s">
        <v>3063</v>
      </c>
      <c r="D343" s="37">
        <v>0.91</v>
      </c>
      <c r="E343" s="11">
        <v>0.91</v>
      </c>
      <c r="F343" s="11"/>
      <c r="G343" s="11"/>
      <c r="H343" s="11"/>
      <c r="I343" s="11"/>
      <c r="J343" s="11"/>
      <c r="K343" s="11"/>
      <c r="L343" s="28">
        <f aca="true" t="shared" si="8" ref="L343:L359">D343*40</f>
        <v>36.4</v>
      </c>
    </row>
    <row r="344" spans="2:12" ht="21.75" customHeight="1">
      <c r="B344" s="9">
        <v>314</v>
      </c>
      <c r="C344" s="34" t="s">
        <v>3068</v>
      </c>
      <c r="D344" s="11">
        <v>0.15</v>
      </c>
      <c r="E344" s="11"/>
      <c r="F344" s="11"/>
      <c r="G344" s="11"/>
      <c r="H344" s="11"/>
      <c r="I344" s="11">
        <v>0.15</v>
      </c>
      <c r="J344" s="11"/>
      <c r="K344" s="11"/>
      <c r="L344" s="28">
        <f t="shared" si="8"/>
        <v>6</v>
      </c>
    </row>
    <row r="345" spans="2:12" ht="21.75" customHeight="1">
      <c r="B345" s="9">
        <v>315</v>
      </c>
      <c r="C345" s="34" t="s">
        <v>3065</v>
      </c>
      <c r="D345" s="11">
        <v>0.5</v>
      </c>
      <c r="E345" s="11"/>
      <c r="F345" s="11"/>
      <c r="G345" s="11"/>
      <c r="H345" s="11">
        <v>0.05</v>
      </c>
      <c r="I345" s="11">
        <v>0.18</v>
      </c>
      <c r="J345" s="11"/>
      <c r="K345" s="11">
        <v>0.27</v>
      </c>
      <c r="L345" s="28">
        <f t="shared" si="8"/>
        <v>20</v>
      </c>
    </row>
    <row r="346" spans="2:12" ht="21.75" customHeight="1">
      <c r="B346" s="9">
        <v>316</v>
      </c>
      <c r="C346" s="34" t="s">
        <v>3055</v>
      </c>
      <c r="D346" s="11">
        <v>0.6</v>
      </c>
      <c r="E346" s="11"/>
      <c r="F346" s="11"/>
      <c r="G346" s="11"/>
      <c r="H346" s="11">
        <v>0.1</v>
      </c>
      <c r="I346" s="11">
        <v>0.07</v>
      </c>
      <c r="J346" s="11"/>
      <c r="K346" s="11">
        <v>0.43</v>
      </c>
      <c r="L346" s="28">
        <f t="shared" si="8"/>
        <v>24</v>
      </c>
    </row>
    <row r="347" spans="2:12" ht="21.75" customHeight="1">
      <c r="B347" s="9">
        <v>317</v>
      </c>
      <c r="C347" s="34" t="s">
        <v>3062</v>
      </c>
      <c r="D347" s="11">
        <v>1.43</v>
      </c>
      <c r="E347" s="11">
        <v>1.43</v>
      </c>
      <c r="F347" s="11"/>
      <c r="G347" s="11"/>
      <c r="H347" s="11"/>
      <c r="I347" s="11"/>
      <c r="J347" s="11"/>
      <c r="K347" s="11"/>
      <c r="L347" s="28">
        <f t="shared" si="8"/>
        <v>57.199999999999996</v>
      </c>
    </row>
    <row r="348" spans="2:12" ht="21.75" customHeight="1">
      <c r="B348" s="9">
        <v>318</v>
      </c>
      <c r="C348" s="34" t="s">
        <v>3058</v>
      </c>
      <c r="D348" s="37">
        <v>2.27</v>
      </c>
      <c r="E348" s="11">
        <v>2.27</v>
      </c>
      <c r="F348" s="11"/>
      <c r="G348" s="11"/>
      <c r="H348" s="11"/>
      <c r="I348" s="11"/>
      <c r="J348" s="11"/>
      <c r="K348" s="11"/>
      <c r="L348" s="28">
        <f t="shared" si="8"/>
        <v>90.8</v>
      </c>
    </row>
    <row r="349" spans="2:12" ht="21.75" customHeight="1">
      <c r="B349" s="9">
        <v>319</v>
      </c>
      <c r="C349" s="34" t="s">
        <v>3066</v>
      </c>
      <c r="D349" s="11">
        <v>0.98</v>
      </c>
      <c r="E349" s="11"/>
      <c r="F349" s="11"/>
      <c r="G349" s="11"/>
      <c r="H349" s="11"/>
      <c r="I349" s="11"/>
      <c r="J349" s="11"/>
      <c r="K349" s="11">
        <v>0.98</v>
      </c>
      <c r="L349" s="28">
        <f t="shared" si="8"/>
        <v>39.2</v>
      </c>
    </row>
    <row r="350" spans="2:12" ht="21.75" customHeight="1">
      <c r="B350" s="9">
        <v>320</v>
      </c>
      <c r="C350" s="34" t="s">
        <v>3053</v>
      </c>
      <c r="D350" s="11">
        <v>0.46</v>
      </c>
      <c r="E350" s="11"/>
      <c r="F350" s="11"/>
      <c r="G350" s="11"/>
      <c r="H350" s="11"/>
      <c r="I350" s="11"/>
      <c r="J350" s="11"/>
      <c r="K350" s="11">
        <v>0.46</v>
      </c>
      <c r="L350" s="28">
        <f t="shared" si="8"/>
        <v>18.400000000000002</v>
      </c>
    </row>
    <row r="351" spans="2:12" ht="21.75" customHeight="1">
      <c r="B351" s="9">
        <v>321</v>
      </c>
      <c r="C351" s="34" t="s">
        <v>381</v>
      </c>
      <c r="D351" s="11">
        <v>1.46</v>
      </c>
      <c r="E351" s="11">
        <v>1.46</v>
      </c>
      <c r="F351" s="11"/>
      <c r="G351" s="11"/>
      <c r="H351" s="11"/>
      <c r="I351" s="11"/>
      <c r="J351" s="11"/>
      <c r="K351" s="11"/>
      <c r="L351" s="28">
        <f t="shared" si="8"/>
        <v>58.4</v>
      </c>
    </row>
    <row r="352" spans="2:12" ht="21.75" customHeight="1">
      <c r="B352" s="9">
        <v>322</v>
      </c>
      <c r="C352" s="34" t="s">
        <v>3061</v>
      </c>
      <c r="D352" s="11">
        <v>0.72</v>
      </c>
      <c r="E352" s="11"/>
      <c r="F352" s="11"/>
      <c r="G352" s="11"/>
      <c r="H352" s="11"/>
      <c r="I352" s="11"/>
      <c r="J352" s="11"/>
      <c r="K352" s="11">
        <v>0.72</v>
      </c>
      <c r="L352" s="28">
        <f t="shared" si="8"/>
        <v>28.799999999999997</v>
      </c>
    </row>
    <row r="353" spans="2:12" ht="21.75" customHeight="1">
      <c r="B353" s="9">
        <v>323</v>
      </c>
      <c r="C353" s="34" t="s">
        <v>1173</v>
      </c>
      <c r="D353" s="11">
        <v>4.1</v>
      </c>
      <c r="E353" s="11">
        <v>2.88</v>
      </c>
      <c r="F353" s="11"/>
      <c r="G353" s="11"/>
      <c r="H353" s="11"/>
      <c r="I353" s="11"/>
      <c r="J353" s="11"/>
      <c r="K353" s="11">
        <v>1.22</v>
      </c>
      <c r="L353" s="28">
        <f t="shared" si="8"/>
        <v>164</v>
      </c>
    </row>
    <row r="354" spans="2:12" ht="21.75" customHeight="1">
      <c r="B354" s="9">
        <v>324</v>
      </c>
      <c r="C354" s="34" t="s">
        <v>818</v>
      </c>
      <c r="D354" s="11">
        <v>0.56</v>
      </c>
      <c r="E354" s="11">
        <v>0.56</v>
      </c>
      <c r="F354" s="11"/>
      <c r="G354" s="11"/>
      <c r="H354" s="11"/>
      <c r="I354" s="11"/>
      <c r="J354" s="11"/>
      <c r="K354" s="11"/>
      <c r="L354" s="28">
        <f t="shared" si="8"/>
        <v>22.400000000000002</v>
      </c>
    </row>
    <row r="355" spans="2:12" ht="21.75" customHeight="1">
      <c r="B355" s="9">
        <v>325</v>
      </c>
      <c r="C355" s="34" t="s">
        <v>3051</v>
      </c>
      <c r="D355" s="11">
        <v>1.21</v>
      </c>
      <c r="E355" s="11">
        <v>1.21</v>
      </c>
      <c r="F355" s="11"/>
      <c r="G355" s="11"/>
      <c r="H355" s="11"/>
      <c r="I355" s="11"/>
      <c r="J355" s="11"/>
      <c r="K355" s="11"/>
      <c r="L355" s="28">
        <f t="shared" si="8"/>
        <v>48.4</v>
      </c>
    </row>
    <row r="356" spans="2:12" s="18" customFormat="1" ht="21.75" customHeight="1">
      <c r="B356" s="14"/>
      <c r="C356" s="15" t="s">
        <v>4269</v>
      </c>
      <c r="D356" s="17">
        <f>SUM(D333:D355)</f>
        <v>25.859999999999996</v>
      </c>
      <c r="E356" s="17">
        <f>SUM(E333:E355)</f>
        <v>13.229999999999997</v>
      </c>
      <c r="F356" s="17"/>
      <c r="G356" s="17"/>
      <c r="H356" s="17">
        <f>SUM(H333:H355)</f>
        <v>0.15000000000000002</v>
      </c>
      <c r="I356" s="17">
        <f>SUM(I333:I355)</f>
        <v>0.39999999999999997</v>
      </c>
      <c r="J356" s="17"/>
      <c r="K356" s="17">
        <f>SUM(K333:K355)</f>
        <v>12.080000000000002</v>
      </c>
      <c r="L356" s="31">
        <f>SUM(L333:L355)</f>
        <v>1034.3999999999999</v>
      </c>
    </row>
    <row r="357" spans="2:12" ht="21.75" customHeight="1">
      <c r="B357" s="9">
        <v>326</v>
      </c>
      <c r="C357" s="34" t="s">
        <v>3056</v>
      </c>
      <c r="D357" s="37">
        <v>0.99</v>
      </c>
      <c r="E357" s="11">
        <v>0.99</v>
      </c>
      <c r="F357" s="11"/>
      <c r="G357" s="11"/>
      <c r="H357" s="11"/>
      <c r="I357" s="11"/>
      <c r="J357" s="11"/>
      <c r="K357" s="11"/>
      <c r="L357" s="28">
        <f t="shared" si="8"/>
        <v>39.6</v>
      </c>
    </row>
    <row r="358" spans="2:12" ht="21.75" customHeight="1">
      <c r="B358" s="9">
        <v>327</v>
      </c>
      <c r="C358" s="34" t="s">
        <v>3059</v>
      </c>
      <c r="D358" s="11">
        <v>0.77</v>
      </c>
      <c r="E358" s="11">
        <v>0.77</v>
      </c>
      <c r="F358" s="11"/>
      <c r="G358" s="11"/>
      <c r="H358" s="11"/>
      <c r="I358" s="11"/>
      <c r="J358" s="11"/>
      <c r="K358" s="11"/>
      <c r="L358" s="28">
        <f t="shared" si="8"/>
        <v>30.8</v>
      </c>
    </row>
    <row r="359" spans="2:12" ht="21.75" customHeight="1">
      <c r="B359" s="9">
        <v>328</v>
      </c>
      <c r="C359" s="34" t="s">
        <v>3072</v>
      </c>
      <c r="D359" s="37">
        <v>0.88</v>
      </c>
      <c r="E359" s="11">
        <v>0.88</v>
      </c>
      <c r="F359" s="11"/>
      <c r="G359" s="11"/>
      <c r="H359" s="11"/>
      <c r="I359" s="11"/>
      <c r="J359" s="11"/>
      <c r="K359" s="11"/>
      <c r="L359" s="28">
        <f t="shared" si="8"/>
        <v>35.2</v>
      </c>
    </row>
    <row r="360" spans="2:12" s="18" customFormat="1" ht="21" customHeight="1">
      <c r="B360" s="14"/>
      <c r="C360" s="15" t="s">
        <v>4269</v>
      </c>
      <c r="D360" s="17">
        <f>SUM(D357:D359)</f>
        <v>2.64</v>
      </c>
      <c r="E360" s="17">
        <f>SUM(E357:E359)</f>
        <v>2.64</v>
      </c>
      <c r="F360" s="17"/>
      <c r="G360" s="17"/>
      <c r="H360" s="17"/>
      <c r="I360" s="17"/>
      <c r="J360" s="17"/>
      <c r="K360" s="17"/>
      <c r="L360" s="31">
        <f>SUM(L357:L359)</f>
        <v>105.60000000000001</v>
      </c>
    </row>
    <row r="361" spans="2:12" ht="21" customHeight="1">
      <c r="B361" s="70" t="s">
        <v>2298</v>
      </c>
      <c r="C361" s="71"/>
      <c r="D361" s="17">
        <f>D356+D360</f>
        <v>28.499999999999996</v>
      </c>
      <c r="E361" s="17">
        <f aca="true" t="shared" si="9" ref="E361:L361">E356+E360</f>
        <v>15.869999999999997</v>
      </c>
      <c r="F361" s="17">
        <f t="shared" si="9"/>
        <v>0</v>
      </c>
      <c r="G361" s="17">
        <f t="shared" si="9"/>
        <v>0</v>
      </c>
      <c r="H361" s="17">
        <f t="shared" si="9"/>
        <v>0.15000000000000002</v>
      </c>
      <c r="I361" s="17">
        <f t="shared" si="9"/>
        <v>0.39999999999999997</v>
      </c>
      <c r="J361" s="17">
        <f t="shared" si="9"/>
        <v>0</v>
      </c>
      <c r="K361" s="17">
        <f t="shared" si="9"/>
        <v>12.080000000000002</v>
      </c>
      <c r="L361" s="17">
        <f t="shared" si="9"/>
        <v>1139.9999999999998</v>
      </c>
    </row>
    <row r="362" spans="2:12" s="18" customFormat="1" ht="40.5" customHeight="1">
      <c r="B362" s="70" t="s">
        <v>2291</v>
      </c>
      <c r="C362" s="71"/>
      <c r="D362" s="17">
        <f>D205+D297+D331+D361</f>
        <v>550.48</v>
      </c>
      <c r="E362" s="17">
        <f aca="true" t="shared" si="10" ref="E362:L362">E205+E297+E331+E361</f>
        <v>464.99</v>
      </c>
      <c r="F362" s="17">
        <f t="shared" si="10"/>
        <v>2.36</v>
      </c>
      <c r="G362" s="17">
        <f t="shared" si="10"/>
        <v>0</v>
      </c>
      <c r="H362" s="17">
        <f t="shared" si="10"/>
        <v>1.2999999999999998</v>
      </c>
      <c r="I362" s="17">
        <f t="shared" si="10"/>
        <v>0.39999999999999997</v>
      </c>
      <c r="J362" s="17">
        <f t="shared" si="10"/>
        <v>0</v>
      </c>
      <c r="K362" s="17">
        <f t="shared" si="10"/>
        <v>81.42999999999999</v>
      </c>
      <c r="L362" s="17">
        <f t="shared" si="10"/>
        <v>22019.2</v>
      </c>
    </row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</sheetData>
  <sheetProtection/>
  <mergeCells count="10">
    <mergeCell ref="B5:L5"/>
    <mergeCell ref="B2:L2"/>
    <mergeCell ref="B3:L3"/>
    <mergeCell ref="B362:C362"/>
    <mergeCell ref="C7:C8"/>
    <mergeCell ref="B7:B8"/>
    <mergeCell ref="E7:K7"/>
    <mergeCell ref="D7:D8"/>
    <mergeCell ref="L7:L8"/>
    <mergeCell ref="B361:C361"/>
  </mergeCells>
  <printOptions/>
  <pageMargins left="0" right="0.15748031496062992" top="0.3937007874015748" bottom="0.3937007874015748" header="0.15748031496062992" footer="0"/>
  <pageSetup horizontalDpi="600" verticalDpi="600" orientation="landscape" paperSize="9" r:id="rId1"/>
  <headerFooter alignWithMargins="0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07"/>
  <sheetViews>
    <sheetView zoomScale="85" zoomScaleNormal="85" zoomScalePageLayoutView="0" workbookViewId="0" topLeftCell="A1">
      <selection activeCell="E410" sqref="E410"/>
    </sheetView>
  </sheetViews>
  <sheetFormatPr defaultColWidth="9" defaultRowHeight="21" customHeight="1"/>
  <cols>
    <col min="1" max="1" width="5.59765625" style="7" customWidth="1"/>
    <col min="2" max="2" width="38.296875" style="7" customWidth="1"/>
    <col min="3" max="3" width="11.3984375" style="7" customWidth="1"/>
    <col min="4" max="4" width="13.296875" style="7" customWidth="1"/>
    <col min="5" max="5" width="11.59765625" style="7" customWidth="1"/>
    <col min="6" max="6" width="8.3984375" style="7" customWidth="1"/>
    <col min="7" max="7" width="9.09765625" style="7" customWidth="1"/>
    <col min="8" max="8" width="9.69921875" style="7" customWidth="1"/>
    <col min="9" max="9" width="8.8984375" style="7" customWidth="1"/>
    <col min="10" max="10" width="10.8984375" style="7" customWidth="1"/>
    <col min="11" max="11" width="14.59765625" style="7" customWidth="1"/>
    <col min="12" max="16384" width="9" style="7" customWidth="1"/>
  </cols>
  <sheetData>
    <row r="1" spans="1:11" s="18" customFormat="1" ht="21" customHeight="1">
      <c r="A1" s="91" t="s">
        <v>4234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8" customFormat="1" ht="21" customHeight="1">
      <c r="A2" s="91" t="s">
        <v>3083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="18" customFormat="1" ht="14.25" customHeight="1"/>
    <row r="4" spans="1:11" s="18" customFormat="1" ht="21" customHeight="1">
      <c r="A4" s="91" t="s">
        <v>4151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="18" customFormat="1" ht="12" customHeight="1"/>
    <row r="6" spans="1:11" s="18" customFormat="1" ht="67.5" customHeight="1">
      <c r="A6" s="78" t="s">
        <v>3076</v>
      </c>
      <c r="B6" s="78" t="s">
        <v>2075</v>
      </c>
      <c r="C6" s="78" t="s">
        <v>4094</v>
      </c>
      <c r="D6" s="78" t="s">
        <v>3183</v>
      </c>
      <c r="E6" s="78"/>
      <c r="F6" s="78"/>
      <c r="G6" s="78"/>
      <c r="H6" s="78"/>
      <c r="I6" s="78"/>
      <c r="J6" s="78"/>
      <c r="K6" s="78" t="s">
        <v>1153</v>
      </c>
    </row>
    <row r="7" spans="1:11" s="18" customFormat="1" ht="89.25" customHeight="1">
      <c r="A7" s="78"/>
      <c r="B7" s="78"/>
      <c r="C7" s="78"/>
      <c r="D7" s="14" t="s">
        <v>4150</v>
      </c>
      <c r="E7" s="14" t="s">
        <v>1247</v>
      </c>
      <c r="F7" s="14" t="s">
        <v>3181</v>
      </c>
      <c r="G7" s="14" t="s">
        <v>3182</v>
      </c>
      <c r="H7" s="14" t="s">
        <v>3080</v>
      </c>
      <c r="I7" s="14" t="s">
        <v>3079</v>
      </c>
      <c r="J7" s="14" t="s">
        <v>3081</v>
      </c>
      <c r="K7" s="78"/>
    </row>
    <row r="8" spans="1:11" ht="22.5" customHeight="1">
      <c r="A8" s="8"/>
      <c r="B8" s="42" t="s">
        <v>3008</v>
      </c>
      <c r="C8" s="8"/>
      <c r="D8" s="8"/>
      <c r="E8" s="8"/>
      <c r="F8" s="8"/>
      <c r="G8" s="8"/>
      <c r="H8" s="8"/>
      <c r="I8" s="8"/>
      <c r="J8" s="8"/>
      <c r="K8" s="8"/>
    </row>
    <row r="9" spans="1:11" ht="20.25" customHeight="1">
      <c r="A9" s="9">
        <v>1</v>
      </c>
      <c r="B9" s="34" t="s">
        <v>181</v>
      </c>
      <c r="C9" s="11">
        <v>0.79</v>
      </c>
      <c r="D9" s="11">
        <v>0.79</v>
      </c>
      <c r="E9" s="11"/>
      <c r="F9" s="11"/>
      <c r="G9" s="11"/>
      <c r="H9" s="11"/>
      <c r="I9" s="11"/>
      <c r="J9" s="11"/>
      <c r="K9" s="28">
        <f>C9*40</f>
        <v>31.6</v>
      </c>
    </row>
    <row r="10" spans="1:11" ht="20.25" customHeight="1">
      <c r="A10" s="9">
        <v>2</v>
      </c>
      <c r="B10" s="34" t="s">
        <v>1519</v>
      </c>
      <c r="C10" s="11">
        <v>0.72</v>
      </c>
      <c r="D10" s="11">
        <v>0.72</v>
      </c>
      <c r="E10" s="11"/>
      <c r="F10" s="11"/>
      <c r="G10" s="11"/>
      <c r="H10" s="11"/>
      <c r="I10" s="11"/>
      <c r="J10" s="11"/>
      <c r="K10" s="28">
        <f aca="true" t="shared" si="0" ref="K10:K76">C10*40</f>
        <v>28.799999999999997</v>
      </c>
    </row>
    <row r="11" spans="1:11" ht="20.25" customHeight="1">
      <c r="A11" s="9">
        <v>3</v>
      </c>
      <c r="B11" s="34" t="s">
        <v>180</v>
      </c>
      <c r="C11" s="11">
        <v>1.17</v>
      </c>
      <c r="D11" s="11">
        <v>0.79</v>
      </c>
      <c r="E11" s="11"/>
      <c r="F11" s="11"/>
      <c r="G11" s="11"/>
      <c r="H11" s="11"/>
      <c r="I11" s="11"/>
      <c r="J11" s="11">
        <v>0.38</v>
      </c>
      <c r="K11" s="28">
        <f t="shared" si="0"/>
        <v>46.8</v>
      </c>
    </row>
    <row r="12" spans="1:11" s="18" customFormat="1" ht="20.25" customHeight="1">
      <c r="A12" s="14"/>
      <c r="B12" s="15" t="s">
        <v>4269</v>
      </c>
      <c r="C12" s="17">
        <f>SUM(C9:C11)</f>
        <v>2.6799999999999997</v>
      </c>
      <c r="D12" s="17">
        <f>SUM(D9:D11)</f>
        <v>2.3</v>
      </c>
      <c r="E12" s="17"/>
      <c r="F12" s="17"/>
      <c r="G12" s="17"/>
      <c r="H12" s="17"/>
      <c r="I12" s="17"/>
      <c r="J12" s="17">
        <f>SUM(J9:J11)</f>
        <v>0.38</v>
      </c>
      <c r="K12" s="31">
        <f>SUM(K9:K11)</f>
        <v>107.19999999999999</v>
      </c>
    </row>
    <row r="13" spans="1:11" ht="20.25" customHeight="1">
      <c r="A13" s="9">
        <v>4</v>
      </c>
      <c r="B13" s="34" t="s">
        <v>853</v>
      </c>
      <c r="C13" s="11">
        <v>1.26</v>
      </c>
      <c r="D13" s="11"/>
      <c r="E13" s="11"/>
      <c r="F13" s="11"/>
      <c r="G13" s="11"/>
      <c r="H13" s="11"/>
      <c r="I13" s="11"/>
      <c r="J13" s="11">
        <v>1.26</v>
      </c>
      <c r="K13" s="28">
        <f t="shared" si="0"/>
        <v>50.4</v>
      </c>
    </row>
    <row r="14" spans="1:11" ht="20.25" customHeight="1">
      <c r="A14" s="9">
        <v>5</v>
      </c>
      <c r="B14" s="34" t="s">
        <v>854</v>
      </c>
      <c r="C14" s="11">
        <v>0.9</v>
      </c>
      <c r="D14" s="11"/>
      <c r="E14" s="11"/>
      <c r="F14" s="11"/>
      <c r="G14" s="11"/>
      <c r="H14" s="11"/>
      <c r="I14" s="11"/>
      <c r="J14" s="11">
        <v>0.9</v>
      </c>
      <c r="K14" s="28">
        <f t="shared" si="0"/>
        <v>36</v>
      </c>
    </row>
    <row r="15" spans="1:11" ht="20.25" customHeight="1">
      <c r="A15" s="9">
        <v>6</v>
      </c>
      <c r="B15" s="26" t="s">
        <v>477</v>
      </c>
      <c r="C15" s="11">
        <v>2.92</v>
      </c>
      <c r="D15" s="11">
        <v>2.92</v>
      </c>
      <c r="E15" s="11"/>
      <c r="F15" s="11"/>
      <c r="G15" s="11"/>
      <c r="H15" s="11"/>
      <c r="I15" s="11"/>
      <c r="J15" s="11"/>
      <c r="K15" s="28">
        <f t="shared" si="0"/>
        <v>116.8</v>
      </c>
    </row>
    <row r="16" spans="1:11" ht="20.25" customHeight="1">
      <c r="A16" s="9">
        <v>7</v>
      </c>
      <c r="B16" s="34" t="s">
        <v>176</v>
      </c>
      <c r="C16" s="11">
        <v>1.34</v>
      </c>
      <c r="D16" s="11">
        <v>1.34</v>
      </c>
      <c r="E16" s="11"/>
      <c r="F16" s="11"/>
      <c r="G16" s="11"/>
      <c r="H16" s="11"/>
      <c r="I16" s="11"/>
      <c r="J16" s="11"/>
      <c r="K16" s="28">
        <f t="shared" si="0"/>
        <v>53.6</v>
      </c>
    </row>
    <row r="17" spans="1:11" ht="20.25" customHeight="1">
      <c r="A17" s="9">
        <v>8</v>
      </c>
      <c r="B17" s="34" t="s">
        <v>855</v>
      </c>
      <c r="C17" s="11">
        <v>3.76</v>
      </c>
      <c r="D17" s="11">
        <v>2.32</v>
      </c>
      <c r="E17" s="11"/>
      <c r="F17" s="11"/>
      <c r="G17" s="11"/>
      <c r="H17" s="11"/>
      <c r="I17" s="11"/>
      <c r="J17" s="11">
        <v>1.44</v>
      </c>
      <c r="K17" s="28">
        <f t="shared" si="0"/>
        <v>150.39999999999998</v>
      </c>
    </row>
    <row r="18" spans="1:11" ht="20.25" customHeight="1">
      <c r="A18" s="9">
        <v>9</v>
      </c>
      <c r="B18" s="34" t="s">
        <v>1105</v>
      </c>
      <c r="C18" s="11">
        <v>2.05</v>
      </c>
      <c r="D18" s="11">
        <v>2.05</v>
      </c>
      <c r="E18" s="11"/>
      <c r="F18" s="11"/>
      <c r="G18" s="11"/>
      <c r="H18" s="11"/>
      <c r="I18" s="11"/>
      <c r="J18" s="11"/>
      <c r="K18" s="28">
        <f t="shared" si="0"/>
        <v>82</v>
      </c>
    </row>
    <row r="19" spans="1:11" ht="20.25" customHeight="1">
      <c r="A19" s="9">
        <v>10</v>
      </c>
      <c r="B19" s="34" t="s">
        <v>2823</v>
      </c>
      <c r="C19" s="11">
        <v>6.19</v>
      </c>
      <c r="D19" s="11">
        <v>6.19</v>
      </c>
      <c r="E19" s="11"/>
      <c r="F19" s="11"/>
      <c r="G19" s="11"/>
      <c r="H19" s="11"/>
      <c r="I19" s="11"/>
      <c r="J19" s="11"/>
      <c r="K19" s="28">
        <f t="shared" si="0"/>
        <v>247.60000000000002</v>
      </c>
    </row>
    <row r="20" spans="1:11" ht="20.25" customHeight="1">
      <c r="A20" s="9">
        <v>11</v>
      </c>
      <c r="B20" s="26" t="s">
        <v>1090</v>
      </c>
      <c r="C20" s="11">
        <v>1.19</v>
      </c>
      <c r="D20" s="11">
        <v>1.19</v>
      </c>
      <c r="E20" s="11"/>
      <c r="F20" s="11"/>
      <c r="G20" s="11"/>
      <c r="H20" s="11"/>
      <c r="I20" s="11"/>
      <c r="J20" s="11"/>
      <c r="K20" s="28">
        <f t="shared" si="0"/>
        <v>47.599999999999994</v>
      </c>
    </row>
    <row r="21" spans="1:11" ht="20.25" customHeight="1">
      <c r="A21" s="9">
        <v>12</v>
      </c>
      <c r="B21" s="26" t="s">
        <v>2824</v>
      </c>
      <c r="C21" s="11">
        <v>8.08</v>
      </c>
      <c r="D21" s="11">
        <v>8.08</v>
      </c>
      <c r="E21" s="11"/>
      <c r="F21" s="11"/>
      <c r="G21" s="11"/>
      <c r="H21" s="11"/>
      <c r="I21" s="11"/>
      <c r="J21" s="11"/>
      <c r="K21" s="28">
        <f t="shared" si="0"/>
        <v>323.2</v>
      </c>
    </row>
    <row r="22" spans="1:11" ht="20.25" customHeight="1">
      <c r="A22" s="9">
        <v>13</v>
      </c>
      <c r="B22" s="34" t="s">
        <v>184</v>
      </c>
      <c r="C22" s="11">
        <v>4.03</v>
      </c>
      <c r="D22" s="11">
        <v>4.03</v>
      </c>
      <c r="E22" s="11"/>
      <c r="F22" s="11"/>
      <c r="G22" s="11"/>
      <c r="H22" s="11"/>
      <c r="I22" s="11"/>
      <c r="J22" s="11"/>
      <c r="K22" s="28">
        <f t="shared" si="0"/>
        <v>161.20000000000002</v>
      </c>
    </row>
    <row r="23" spans="1:11" ht="20.25" customHeight="1">
      <c r="A23" s="9">
        <v>14</v>
      </c>
      <c r="B23" s="34" t="s">
        <v>183</v>
      </c>
      <c r="C23" s="11">
        <v>2.3</v>
      </c>
      <c r="D23" s="11">
        <v>2.3</v>
      </c>
      <c r="E23" s="11"/>
      <c r="F23" s="11"/>
      <c r="G23" s="11"/>
      <c r="H23" s="11"/>
      <c r="I23" s="11"/>
      <c r="J23" s="11"/>
      <c r="K23" s="28">
        <f t="shared" si="0"/>
        <v>92</v>
      </c>
    </row>
    <row r="24" spans="1:11" ht="20.25" customHeight="1">
      <c r="A24" s="9">
        <v>15</v>
      </c>
      <c r="B24" s="34" t="s">
        <v>822</v>
      </c>
      <c r="C24" s="11">
        <v>0.95</v>
      </c>
      <c r="D24" s="11"/>
      <c r="E24" s="11"/>
      <c r="F24" s="11"/>
      <c r="G24" s="11"/>
      <c r="H24" s="11"/>
      <c r="I24" s="11"/>
      <c r="J24" s="11">
        <v>0.95</v>
      </c>
      <c r="K24" s="28">
        <f t="shared" si="0"/>
        <v>38</v>
      </c>
    </row>
    <row r="25" spans="1:11" ht="20.25" customHeight="1">
      <c r="A25" s="9">
        <v>16</v>
      </c>
      <c r="B25" s="26" t="s">
        <v>150</v>
      </c>
      <c r="C25" s="11">
        <v>2.7</v>
      </c>
      <c r="D25" s="11">
        <v>2.7</v>
      </c>
      <c r="E25" s="11"/>
      <c r="F25" s="11"/>
      <c r="G25" s="11"/>
      <c r="H25" s="11"/>
      <c r="I25" s="11"/>
      <c r="J25" s="11"/>
      <c r="K25" s="28">
        <f t="shared" si="0"/>
        <v>108</v>
      </c>
    </row>
    <row r="26" spans="1:11" ht="20.25" customHeight="1">
      <c r="A26" s="9">
        <v>17</v>
      </c>
      <c r="B26" s="34" t="s">
        <v>2044</v>
      </c>
      <c r="C26" s="11">
        <v>1.38</v>
      </c>
      <c r="D26" s="11"/>
      <c r="E26" s="11"/>
      <c r="F26" s="11"/>
      <c r="G26" s="11"/>
      <c r="H26" s="11"/>
      <c r="I26" s="11"/>
      <c r="J26" s="11">
        <v>1.38</v>
      </c>
      <c r="K26" s="28">
        <f t="shared" si="0"/>
        <v>55.199999999999996</v>
      </c>
    </row>
    <row r="27" spans="1:11" ht="20.25" customHeight="1">
      <c r="A27" s="9">
        <v>18</v>
      </c>
      <c r="B27" s="34" t="s">
        <v>2318</v>
      </c>
      <c r="C27" s="11">
        <v>2.26</v>
      </c>
      <c r="D27" s="11">
        <v>1.11</v>
      </c>
      <c r="E27" s="11"/>
      <c r="F27" s="11"/>
      <c r="G27" s="11"/>
      <c r="H27" s="11"/>
      <c r="I27" s="11"/>
      <c r="J27" s="11">
        <v>1.15</v>
      </c>
      <c r="K27" s="28">
        <f t="shared" si="0"/>
        <v>90.39999999999999</v>
      </c>
    </row>
    <row r="28" spans="1:11" ht="20.25" customHeight="1">
      <c r="A28" s="9">
        <v>19</v>
      </c>
      <c r="B28" s="34" t="s">
        <v>2319</v>
      </c>
      <c r="C28" s="11">
        <v>1.5</v>
      </c>
      <c r="D28" s="11">
        <v>0.89</v>
      </c>
      <c r="E28" s="11"/>
      <c r="F28" s="11"/>
      <c r="G28" s="11"/>
      <c r="H28" s="11"/>
      <c r="I28" s="11"/>
      <c r="J28" s="11">
        <v>0.61</v>
      </c>
      <c r="K28" s="28">
        <f t="shared" si="0"/>
        <v>60</v>
      </c>
    </row>
    <row r="29" spans="1:11" s="18" customFormat="1" ht="20.25" customHeight="1">
      <c r="A29" s="9">
        <v>20</v>
      </c>
      <c r="B29" s="34" t="s">
        <v>2051</v>
      </c>
      <c r="C29" s="11">
        <v>1.15</v>
      </c>
      <c r="D29" s="11">
        <v>0.67</v>
      </c>
      <c r="E29" s="11"/>
      <c r="F29" s="11"/>
      <c r="G29" s="11"/>
      <c r="H29" s="11"/>
      <c r="I29" s="11"/>
      <c r="J29" s="11">
        <v>0.48</v>
      </c>
      <c r="K29" s="28">
        <f t="shared" si="0"/>
        <v>46</v>
      </c>
    </row>
    <row r="30" spans="1:11" ht="20.25" customHeight="1">
      <c r="A30" s="9">
        <v>21</v>
      </c>
      <c r="B30" s="34" t="s">
        <v>2050</v>
      </c>
      <c r="C30" s="11">
        <v>2.87</v>
      </c>
      <c r="D30" s="11">
        <v>2.38</v>
      </c>
      <c r="E30" s="11"/>
      <c r="F30" s="11"/>
      <c r="G30" s="11"/>
      <c r="H30" s="11"/>
      <c r="I30" s="11"/>
      <c r="J30" s="11">
        <v>0.49</v>
      </c>
      <c r="K30" s="28">
        <f t="shared" si="0"/>
        <v>114.80000000000001</v>
      </c>
    </row>
    <row r="31" spans="1:11" ht="20.25" customHeight="1">
      <c r="A31" s="9">
        <v>22</v>
      </c>
      <c r="B31" s="26" t="s">
        <v>476</v>
      </c>
      <c r="C31" s="11">
        <v>5.59</v>
      </c>
      <c r="D31" s="11">
        <v>5.59</v>
      </c>
      <c r="E31" s="11"/>
      <c r="F31" s="11"/>
      <c r="G31" s="11"/>
      <c r="H31" s="11"/>
      <c r="I31" s="11"/>
      <c r="J31" s="11"/>
      <c r="K31" s="28">
        <f t="shared" si="0"/>
        <v>223.6</v>
      </c>
    </row>
    <row r="32" spans="1:11" ht="20.25" customHeight="1">
      <c r="A32" s="9">
        <v>23</v>
      </c>
      <c r="B32" s="26" t="s">
        <v>3634</v>
      </c>
      <c r="C32" s="11">
        <v>8.97</v>
      </c>
      <c r="D32" s="11">
        <v>8.97</v>
      </c>
      <c r="E32" s="11"/>
      <c r="F32" s="11"/>
      <c r="G32" s="11"/>
      <c r="H32" s="11"/>
      <c r="I32" s="11"/>
      <c r="J32" s="11"/>
      <c r="K32" s="28">
        <f t="shared" si="0"/>
        <v>358.8</v>
      </c>
    </row>
    <row r="33" spans="1:11" ht="20.25" customHeight="1">
      <c r="A33" s="9">
        <v>24</v>
      </c>
      <c r="B33" s="26" t="s">
        <v>3286</v>
      </c>
      <c r="C33" s="11">
        <v>0.94</v>
      </c>
      <c r="D33" s="11"/>
      <c r="E33" s="11"/>
      <c r="F33" s="11"/>
      <c r="G33" s="11"/>
      <c r="H33" s="11"/>
      <c r="I33" s="11"/>
      <c r="J33" s="11">
        <v>0.94</v>
      </c>
      <c r="K33" s="28">
        <f t="shared" si="0"/>
        <v>37.599999999999994</v>
      </c>
    </row>
    <row r="34" spans="1:11" ht="20.25" customHeight="1">
      <c r="A34" s="9">
        <v>25</v>
      </c>
      <c r="B34" s="34" t="s">
        <v>3178</v>
      </c>
      <c r="C34" s="11">
        <v>12.67</v>
      </c>
      <c r="D34" s="11">
        <v>7.97</v>
      </c>
      <c r="E34" s="11"/>
      <c r="F34" s="11"/>
      <c r="G34" s="11"/>
      <c r="H34" s="11"/>
      <c r="I34" s="11"/>
      <c r="J34" s="11">
        <v>4.7</v>
      </c>
      <c r="K34" s="28">
        <f t="shared" si="0"/>
        <v>506.8</v>
      </c>
    </row>
    <row r="35" spans="1:11" ht="20.25" customHeight="1">
      <c r="A35" s="9">
        <v>26</v>
      </c>
      <c r="B35" s="26" t="s">
        <v>3287</v>
      </c>
      <c r="C35" s="11">
        <v>4.69</v>
      </c>
      <c r="D35" s="11">
        <v>3.25</v>
      </c>
      <c r="E35" s="11"/>
      <c r="F35" s="11"/>
      <c r="G35" s="11"/>
      <c r="H35" s="11"/>
      <c r="I35" s="11"/>
      <c r="J35" s="11">
        <v>1.44</v>
      </c>
      <c r="K35" s="28">
        <f t="shared" si="0"/>
        <v>187.60000000000002</v>
      </c>
    </row>
    <row r="36" spans="1:11" ht="20.25" customHeight="1">
      <c r="A36" s="9">
        <v>27</v>
      </c>
      <c r="B36" s="34" t="s">
        <v>2320</v>
      </c>
      <c r="C36" s="11">
        <v>0.75</v>
      </c>
      <c r="D36" s="11">
        <v>0.75</v>
      </c>
      <c r="E36" s="11"/>
      <c r="F36" s="11"/>
      <c r="G36" s="11"/>
      <c r="H36" s="11"/>
      <c r="I36" s="11"/>
      <c r="J36" s="11"/>
      <c r="K36" s="28">
        <f t="shared" si="0"/>
        <v>30</v>
      </c>
    </row>
    <row r="37" spans="1:11" ht="20.25" customHeight="1">
      <c r="A37" s="9">
        <v>28</v>
      </c>
      <c r="B37" s="34" t="s">
        <v>120</v>
      </c>
      <c r="C37" s="11">
        <v>0.56</v>
      </c>
      <c r="D37" s="11"/>
      <c r="E37" s="11"/>
      <c r="F37" s="11"/>
      <c r="G37" s="11"/>
      <c r="H37" s="11"/>
      <c r="I37" s="11"/>
      <c r="J37" s="11">
        <v>0.56</v>
      </c>
      <c r="K37" s="28">
        <f t="shared" si="0"/>
        <v>22.400000000000002</v>
      </c>
    </row>
    <row r="38" spans="1:11" ht="20.25" customHeight="1">
      <c r="A38" s="9">
        <v>29</v>
      </c>
      <c r="B38" s="34" t="s">
        <v>131</v>
      </c>
      <c r="C38" s="11">
        <v>0.58</v>
      </c>
      <c r="D38" s="11"/>
      <c r="E38" s="11"/>
      <c r="F38" s="11"/>
      <c r="G38" s="11"/>
      <c r="H38" s="11"/>
      <c r="I38" s="11"/>
      <c r="J38" s="11">
        <v>0.58</v>
      </c>
      <c r="K38" s="28">
        <f t="shared" si="0"/>
        <v>23.2</v>
      </c>
    </row>
    <row r="39" spans="1:11" s="18" customFormat="1" ht="20.25" customHeight="1">
      <c r="A39" s="14"/>
      <c r="B39" s="15" t="s">
        <v>4269</v>
      </c>
      <c r="C39" s="17">
        <f>SUM(C13:C38)</f>
        <v>81.58</v>
      </c>
      <c r="D39" s="17">
        <f>SUM(D13:D38)</f>
        <v>64.7</v>
      </c>
      <c r="E39" s="17"/>
      <c r="F39" s="17"/>
      <c r="G39" s="17"/>
      <c r="H39" s="17"/>
      <c r="I39" s="17"/>
      <c r="J39" s="17">
        <f>SUM(J13:J38)</f>
        <v>16.88</v>
      </c>
      <c r="K39" s="31">
        <f>SUM(K13:K38)</f>
        <v>3263.2000000000003</v>
      </c>
    </row>
    <row r="40" spans="1:11" ht="20.25" customHeight="1">
      <c r="A40" s="9">
        <v>30</v>
      </c>
      <c r="B40" s="26" t="s">
        <v>3288</v>
      </c>
      <c r="C40" s="11">
        <v>0.88</v>
      </c>
      <c r="D40" s="11">
        <v>0.88</v>
      </c>
      <c r="E40" s="11"/>
      <c r="F40" s="11"/>
      <c r="G40" s="11"/>
      <c r="H40" s="11"/>
      <c r="I40" s="11"/>
      <c r="J40" s="11"/>
      <c r="K40" s="28">
        <f t="shared" si="0"/>
        <v>35.2</v>
      </c>
    </row>
    <row r="41" spans="1:11" ht="20.25" customHeight="1">
      <c r="A41" s="9">
        <v>31</v>
      </c>
      <c r="B41" s="34" t="s">
        <v>191</v>
      </c>
      <c r="C41" s="11">
        <v>1.29</v>
      </c>
      <c r="D41" s="11">
        <v>1.29</v>
      </c>
      <c r="E41" s="11"/>
      <c r="F41" s="11"/>
      <c r="G41" s="11"/>
      <c r="H41" s="11"/>
      <c r="I41" s="11"/>
      <c r="J41" s="11"/>
      <c r="K41" s="28">
        <f t="shared" si="0"/>
        <v>51.6</v>
      </c>
    </row>
    <row r="42" spans="1:11" s="18" customFormat="1" ht="20.25" customHeight="1">
      <c r="A42" s="9">
        <v>32</v>
      </c>
      <c r="B42" s="34" t="s">
        <v>197</v>
      </c>
      <c r="C42" s="11">
        <v>1.05</v>
      </c>
      <c r="D42" s="11">
        <v>1.05</v>
      </c>
      <c r="E42" s="11"/>
      <c r="F42" s="11"/>
      <c r="G42" s="11"/>
      <c r="H42" s="11"/>
      <c r="I42" s="11"/>
      <c r="J42" s="11"/>
      <c r="K42" s="28">
        <f t="shared" si="0"/>
        <v>42</v>
      </c>
    </row>
    <row r="43" spans="1:11" ht="20.25" customHeight="1">
      <c r="A43" s="9">
        <v>33</v>
      </c>
      <c r="B43" s="26" t="s">
        <v>255</v>
      </c>
      <c r="C43" s="11">
        <v>1.48</v>
      </c>
      <c r="D43" s="11"/>
      <c r="E43" s="11"/>
      <c r="F43" s="11"/>
      <c r="G43" s="11"/>
      <c r="H43" s="11"/>
      <c r="I43" s="11"/>
      <c r="J43" s="11">
        <v>1.48</v>
      </c>
      <c r="K43" s="28">
        <f t="shared" si="0"/>
        <v>59.2</v>
      </c>
    </row>
    <row r="44" spans="1:11" ht="20.25" customHeight="1">
      <c r="A44" s="9">
        <v>34</v>
      </c>
      <c r="B44" s="34" t="s">
        <v>125</v>
      </c>
      <c r="C44" s="11">
        <v>0.8</v>
      </c>
      <c r="D44" s="11"/>
      <c r="E44" s="11"/>
      <c r="F44" s="11"/>
      <c r="G44" s="11"/>
      <c r="H44" s="11"/>
      <c r="I44" s="11"/>
      <c r="J44" s="11">
        <v>0.8</v>
      </c>
      <c r="K44" s="28">
        <f t="shared" si="0"/>
        <v>32</v>
      </c>
    </row>
    <row r="45" spans="1:11" ht="20.25" customHeight="1">
      <c r="A45" s="9">
        <v>35</v>
      </c>
      <c r="B45" s="26" t="s">
        <v>3289</v>
      </c>
      <c r="C45" s="11">
        <v>1.37</v>
      </c>
      <c r="D45" s="11">
        <v>0.63</v>
      </c>
      <c r="E45" s="11"/>
      <c r="F45" s="11"/>
      <c r="G45" s="11"/>
      <c r="H45" s="11"/>
      <c r="I45" s="11"/>
      <c r="J45" s="11">
        <v>0.74</v>
      </c>
      <c r="K45" s="28">
        <f t="shared" si="0"/>
        <v>54.800000000000004</v>
      </c>
    </row>
    <row r="46" spans="1:11" ht="20.25" customHeight="1">
      <c r="A46" s="9">
        <v>36</v>
      </c>
      <c r="B46" s="34" t="s">
        <v>856</v>
      </c>
      <c r="C46" s="11">
        <v>2.11</v>
      </c>
      <c r="D46" s="11"/>
      <c r="E46" s="11"/>
      <c r="F46" s="11"/>
      <c r="G46" s="11"/>
      <c r="H46" s="11"/>
      <c r="I46" s="11"/>
      <c r="J46" s="11">
        <v>2.11</v>
      </c>
      <c r="K46" s="28">
        <f t="shared" si="0"/>
        <v>84.39999999999999</v>
      </c>
    </row>
    <row r="47" spans="1:11" ht="20.25" customHeight="1">
      <c r="A47" s="9">
        <v>37</v>
      </c>
      <c r="B47" s="34" t="s">
        <v>196</v>
      </c>
      <c r="C47" s="11">
        <v>2.35</v>
      </c>
      <c r="D47" s="11"/>
      <c r="E47" s="11"/>
      <c r="F47" s="11"/>
      <c r="G47" s="11"/>
      <c r="H47" s="11"/>
      <c r="I47" s="11"/>
      <c r="J47" s="11">
        <v>2.35</v>
      </c>
      <c r="K47" s="28">
        <f t="shared" si="0"/>
        <v>94</v>
      </c>
    </row>
    <row r="48" spans="1:11" ht="20.25" customHeight="1">
      <c r="A48" s="9">
        <v>38</v>
      </c>
      <c r="B48" s="34" t="s">
        <v>2321</v>
      </c>
      <c r="C48" s="11">
        <v>0.71</v>
      </c>
      <c r="D48" s="11">
        <v>0.32</v>
      </c>
      <c r="E48" s="11"/>
      <c r="F48" s="11"/>
      <c r="G48" s="11"/>
      <c r="H48" s="11"/>
      <c r="I48" s="11"/>
      <c r="J48" s="11">
        <v>0.39</v>
      </c>
      <c r="K48" s="28">
        <f t="shared" si="0"/>
        <v>28.4</v>
      </c>
    </row>
    <row r="49" spans="1:11" ht="20.25" customHeight="1">
      <c r="A49" s="9">
        <v>39</v>
      </c>
      <c r="B49" s="26" t="s">
        <v>151</v>
      </c>
      <c r="C49" s="11">
        <v>5.22</v>
      </c>
      <c r="D49" s="11">
        <v>4.31</v>
      </c>
      <c r="E49" s="11"/>
      <c r="F49" s="11"/>
      <c r="G49" s="11"/>
      <c r="H49" s="11"/>
      <c r="I49" s="11"/>
      <c r="J49" s="11">
        <v>0.91</v>
      </c>
      <c r="K49" s="28">
        <f t="shared" si="0"/>
        <v>208.79999999999998</v>
      </c>
    </row>
    <row r="50" spans="1:11" ht="20.25" customHeight="1">
      <c r="A50" s="9">
        <v>40</v>
      </c>
      <c r="B50" s="34" t="s">
        <v>823</v>
      </c>
      <c r="C50" s="11">
        <v>2.53</v>
      </c>
      <c r="D50" s="11">
        <v>2.53</v>
      </c>
      <c r="E50" s="11"/>
      <c r="F50" s="11"/>
      <c r="G50" s="11"/>
      <c r="H50" s="11"/>
      <c r="I50" s="11"/>
      <c r="J50" s="11"/>
      <c r="K50" s="28">
        <f t="shared" si="0"/>
        <v>101.19999999999999</v>
      </c>
    </row>
    <row r="51" spans="1:11" ht="20.25" customHeight="1">
      <c r="A51" s="9">
        <v>41</v>
      </c>
      <c r="B51" s="34" t="s">
        <v>386</v>
      </c>
      <c r="C51" s="11">
        <v>1.32</v>
      </c>
      <c r="D51" s="11">
        <v>1.32</v>
      </c>
      <c r="E51" s="11"/>
      <c r="F51" s="11"/>
      <c r="G51" s="11"/>
      <c r="H51" s="11"/>
      <c r="I51" s="11"/>
      <c r="J51" s="11"/>
      <c r="K51" s="28">
        <f t="shared" si="0"/>
        <v>52.800000000000004</v>
      </c>
    </row>
    <row r="52" spans="1:11" ht="20.25" customHeight="1">
      <c r="A52" s="9">
        <v>42</v>
      </c>
      <c r="B52" s="26" t="s">
        <v>1864</v>
      </c>
      <c r="C52" s="11">
        <v>5.21</v>
      </c>
      <c r="D52" s="11">
        <v>3.11</v>
      </c>
      <c r="E52" s="11"/>
      <c r="F52" s="11"/>
      <c r="G52" s="11"/>
      <c r="H52" s="11"/>
      <c r="I52" s="11"/>
      <c r="J52" s="11">
        <v>2.1</v>
      </c>
      <c r="K52" s="28">
        <f t="shared" si="0"/>
        <v>208.4</v>
      </c>
    </row>
    <row r="53" spans="1:11" ht="20.25" customHeight="1">
      <c r="A53" s="9">
        <v>43</v>
      </c>
      <c r="B53" s="26" t="s">
        <v>424</v>
      </c>
      <c r="C53" s="11">
        <v>1.57</v>
      </c>
      <c r="D53" s="11">
        <v>1.57</v>
      </c>
      <c r="E53" s="11"/>
      <c r="F53" s="11"/>
      <c r="G53" s="11"/>
      <c r="H53" s="11"/>
      <c r="I53" s="11"/>
      <c r="J53" s="11"/>
      <c r="K53" s="28">
        <f t="shared" si="0"/>
        <v>62.800000000000004</v>
      </c>
    </row>
    <row r="54" spans="1:11" ht="20.25" customHeight="1">
      <c r="A54" s="9">
        <v>44</v>
      </c>
      <c r="B54" s="34" t="s">
        <v>185</v>
      </c>
      <c r="C54" s="11">
        <v>8.2</v>
      </c>
      <c r="D54" s="11">
        <v>6.51</v>
      </c>
      <c r="E54" s="11"/>
      <c r="F54" s="11"/>
      <c r="G54" s="11"/>
      <c r="H54" s="11"/>
      <c r="I54" s="11"/>
      <c r="J54" s="11">
        <v>1.69</v>
      </c>
      <c r="K54" s="28">
        <f t="shared" si="0"/>
        <v>328</v>
      </c>
    </row>
    <row r="55" spans="1:11" ht="20.25" customHeight="1">
      <c r="A55" s="9">
        <v>45</v>
      </c>
      <c r="B55" s="26" t="s">
        <v>3290</v>
      </c>
      <c r="C55" s="11">
        <v>1.17</v>
      </c>
      <c r="D55" s="11"/>
      <c r="E55" s="11"/>
      <c r="F55" s="11"/>
      <c r="G55" s="11"/>
      <c r="H55" s="11"/>
      <c r="I55" s="11"/>
      <c r="J55" s="11">
        <v>1.17</v>
      </c>
      <c r="K55" s="28">
        <f t="shared" si="0"/>
        <v>46.8</v>
      </c>
    </row>
    <row r="56" spans="1:11" ht="20.25" customHeight="1">
      <c r="A56" s="9">
        <v>46</v>
      </c>
      <c r="B56" s="26" t="s">
        <v>1901</v>
      </c>
      <c r="C56" s="11">
        <v>3.52</v>
      </c>
      <c r="D56" s="11">
        <v>2.16</v>
      </c>
      <c r="E56" s="11"/>
      <c r="F56" s="11"/>
      <c r="G56" s="11"/>
      <c r="H56" s="11"/>
      <c r="I56" s="11"/>
      <c r="J56" s="11">
        <v>1.36</v>
      </c>
      <c r="K56" s="28">
        <f t="shared" si="0"/>
        <v>140.8</v>
      </c>
    </row>
    <row r="57" spans="1:11" ht="20.25" customHeight="1">
      <c r="A57" s="9">
        <v>47</v>
      </c>
      <c r="B57" s="26" t="s">
        <v>3888</v>
      </c>
      <c r="C57" s="11">
        <v>1.32</v>
      </c>
      <c r="D57" s="11">
        <v>1.32</v>
      </c>
      <c r="E57" s="11"/>
      <c r="F57" s="11"/>
      <c r="G57" s="11"/>
      <c r="H57" s="11"/>
      <c r="I57" s="11"/>
      <c r="J57" s="11"/>
      <c r="K57" s="28">
        <f t="shared" si="0"/>
        <v>52.800000000000004</v>
      </c>
    </row>
    <row r="58" spans="1:11" ht="20.25" customHeight="1">
      <c r="A58" s="9">
        <v>48</v>
      </c>
      <c r="B58" s="34" t="s">
        <v>1236</v>
      </c>
      <c r="C58" s="11">
        <v>1.64</v>
      </c>
      <c r="D58" s="11">
        <v>0.57</v>
      </c>
      <c r="E58" s="11"/>
      <c r="F58" s="11"/>
      <c r="G58" s="11"/>
      <c r="H58" s="11"/>
      <c r="I58" s="11"/>
      <c r="J58" s="11">
        <v>1.07</v>
      </c>
      <c r="K58" s="28">
        <f t="shared" si="0"/>
        <v>65.6</v>
      </c>
    </row>
    <row r="59" spans="1:11" ht="20.25" customHeight="1">
      <c r="A59" s="9">
        <v>49</v>
      </c>
      <c r="B59" s="26" t="s">
        <v>475</v>
      </c>
      <c r="C59" s="11">
        <v>7.04</v>
      </c>
      <c r="D59" s="11">
        <v>7.04</v>
      </c>
      <c r="E59" s="11"/>
      <c r="F59" s="11"/>
      <c r="G59" s="11"/>
      <c r="H59" s="11"/>
      <c r="I59" s="11"/>
      <c r="J59" s="11"/>
      <c r="K59" s="28">
        <f t="shared" si="0"/>
        <v>281.6</v>
      </c>
    </row>
    <row r="60" spans="1:11" ht="20.25" customHeight="1">
      <c r="A60" s="9">
        <v>50</v>
      </c>
      <c r="B60" s="26" t="s">
        <v>1865</v>
      </c>
      <c r="C60" s="11">
        <v>0.92</v>
      </c>
      <c r="D60" s="11"/>
      <c r="E60" s="11"/>
      <c r="F60" s="11"/>
      <c r="G60" s="11"/>
      <c r="H60" s="11"/>
      <c r="I60" s="11"/>
      <c r="J60" s="11">
        <v>0.92</v>
      </c>
      <c r="K60" s="28">
        <f t="shared" si="0"/>
        <v>36.800000000000004</v>
      </c>
    </row>
    <row r="61" spans="1:11" ht="20.25" customHeight="1">
      <c r="A61" s="9">
        <v>51</v>
      </c>
      <c r="B61" s="34" t="s">
        <v>178</v>
      </c>
      <c r="C61" s="11">
        <v>0.94</v>
      </c>
      <c r="D61" s="11">
        <v>0.94</v>
      </c>
      <c r="E61" s="11"/>
      <c r="F61" s="11"/>
      <c r="G61" s="11"/>
      <c r="H61" s="11"/>
      <c r="I61" s="11"/>
      <c r="J61" s="11"/>
      <c r="K61" s="28">
        <f t="shared" si="0"/>
        <v>37.599999999999994</v>
      </c>
    </row>
    <row r="62" spans="1:11" ht="20.25" customHeight="1">
      <c r="A62" s="9">
        <v>52</v>
      </c>
      <c r="B62" s="34" t="s">
        <v>1230</v>
      </c>
      <c r="C62" s="11">
        <v>0.93</v>
      </c>
      <c r="D62" s="11">
        <v>0.93</v>
      </c>
      <c r="E62" s="11"/>
      <c r="F62" s="11"/>
      <c r="G62" s="11"/>
      <c r="H62" s="11"/>
      <c r="I62" s="11"/>
      <c r="J62" s="11"/>
      <c r="K62" s="28">
        <f t="shared" si="0"/>
        <v>37.2</v>
      </c>
    </row>
    <row r="63" spans="1:11" ht="20.25" customHeight="1">
      <c r="A63" s="9">
        <v>53</v>
      </c>
      <c r="B63" s="34" t="s">
        <v>179</v>
      </c>
      <c r="C63" s="11">
        <v>0.59</v>
      </c>
      <c r="D63" s="11"/>
      <c r="E63" s="11">
        <v>0.59</v>
      </c>
      <c r="F63" s="11"/>
      <c r="G63" s="11"/>
      <c r="H63" s="11"/>
      <c r="I63" s="11"/>
      <c r="J63" s="11"/>
      <c r="K63" s="28">
        <f t="shared" si="0"/>
        <v>23.599999999999998</v>
      </c>
    </row>
    <row r="64" spans="1:11" ht="20.25" customHeight="1">
      <c r="A64" s="9">
        <v>54</v>
      </c>
      <c r="B64" s="34" t="s">
        <v>2322</v>
      </c>
      <c r="C64" s="11">
        <v>1.14</v>
      </c>
      <c r="D64" s="11">
        <v>1.14</v>
      </c>
      <c r="E64" s="11"/>
      <c r="F64" s="11"/>
      <c r="G64" s="11"/>
      <c r="H64" s="11"/>
      <c r="I64" s="11"/>
      <c r="J64" s="11"/>
      <c r="K64" s="28">
        <f t="shared" si="0"/>
        <v>45.599999999999994</v>
      </c>
    </row>
    <row r="65" spans="1:11" ht="20.25" customHeight="1">
      <c r="A65" s="9">
        <v>55</v>
      </c>
      <c r="B65" s="26" t="s">
        <v>3291</v>
      </c>
      <c r="C65" s="11">
        <v>6.48</v>
      </c>
      <c r="D65" s="11">
        <v>6.48</v>
      </c>
      <c r="E65" s="11"/>
      <c r="F65" s="11"/>
      <c r="G65" s="11"/>
      <c r="H65" s="11"/>
      <c r="I65" s="11"/>
      <c r="J65" s="11"/>
      <c r="K65" s="28">
        <f t="shared" si="0"/>
        <v>259.20000000000005</v>
      </c>
    </row>
    <row r="66" spans="1:11" s="18" customFormat="1" ht="20.25" customHeight="1">
      <c r="A66" s="14"/>
      <c r="B66" s="15" t="s">
        <v>4269</v>
      </c>
      <c r="C66" s="17">
        <f>SUM(C40:C65)</f>
        <v>61.780000000000015</v>
      </c>
      <c r="D66" s="17">
        <f>SUM(D40:D65)</f>
        <v>44.099999999999994</v>
      </c>
      <c r="E66" s="17">
        <f>SUM(E40:E65)</f>
        <v>0.59</v>
      </c>
      <c r="F66" s="17"/>
      <c r="G66" s="17"/>
      <c r="H66" s="17"/>
      <c r="I66" s="17"/>
      <c r="J66" s="17">
        <f>SUM(J40:J65)</f>
        <v>17.09</v>
      </c>
      <c r="K66" s="31">
        <f>SUM(K40:K65)</f>
        <v>2471.2</v>
      </c>
    </row>
    <row r="67" spans="1:11" ht="20.25" customHeight="1">
      <c r="A67" s="9">
        <v>56</v>
      </c>
      <c r="B67" s="26" t="s">
        <v>3292</v>
      </c>
      <c r="C67" s="11">
        <v>2.49</v>
      </c>
      <c r="D67" s="11">
        <v>1.33</v>
      </c>
      <c r="E67" s="11"/>
      <c r="F67" s="11"/>
      <c r="G67" s="11"/>
      <c r="H67" s="11"/>
      <c r="I67" s="11"/>
      <c r="J67" s="11">
        <v>1.16</v>
      </c>
      <c r="K67" s="28">
        <f t="shared" si="0"/>
        <v>99.60000000000001</v>
      </c>
    </row>
    <row r="68" spans="1:11" ht="20.25" customHeight="1">
      <c r="A68" s="9">
        <v>57</v>
      </c>
      <c r="B68" s="26" t="s">
        <v>3293</v>
      </c>
      <c r="C68" s="11">
        <v>1.87</v>
      </c>
      <c r="D68" s="11">
        <v>0.89</v>
      </c>
      <c r="E68" s="11"/>
      <c r="F68" s="11"/>
      <c r="G68" s="11"/>
      <c r="H68" s="11"/>
      <c r="I68" s="11"/>
      <c r="J68" s="11">
        <v>0.98</v>
      </c>
      <c r="K68" s="28">
        <f t="shared" si="0"/>
        <v>74.80000000000001</v>
      </c>
    </row>
    <row r="69" spans="1:11" s="18" customFormat="1" ht="20.25" customHeight="1">
      <c r="A69" s="9">
        <v>58</v>
      </c>
      <c r="B69" s="26" t="s">
        <v>526</v>
      </c>
      <c r="C69" s="11">
        <v>1.31</v>
      </c>
      <c r="D69" s="11">
        <v>1.31</v>
      </c>
      <c r="E69" s="11"/>
      <c r="F69" s="11"/>
      <c r="G69" s="11"/>
      <c r="H69" s="11"/>
      <c r="I69" s="11"/>
      <c r="J69" s="11"/>
      <c r="K69" s="28">
        <f t="shared" si="0"/>
        <v>52.400000000000006</v>
      </c>
    </row>
    <row r="70" spans="1:11" ht="20.25" customHeight="1">
      <c r="A70" s="9">
        <v>59</v>
      </c>
      <c r="B70" s="26" t="s">
        <v>527</v>
      </c>
      <c r="C70" s="11">
        <v>5.22</v>
      </c>
      <c r="D70" s="11">
        <v>5.22</v>
      </c>
      <c r="E70" s="11"/>
      <c r="F70" s="11"/>
      <c r="G70" s="11"/>
      <c r="H70" s="11"/>
      <c r="I70" s="11"/>
      <c r="J70" s="11"/>
      <c r="K70" s="28">
        <f t="shared" si="0"/>
        <v>208.79999999999998</v>
      </c>
    </row>
    <row r="71" spans="1:11" ht="20.25" customHeight="1">
      <c r="A71" s="9">
        <v>60</v>
      </c>
      <c r="B71" s="26" t="s">
        <v>3294</v>
      </c>
      <c r="C71" s="11">
        <v>2.82</v>
      </c>
      <c r="D71" s="11">
        <v>2.82</v>
      </c>
      <c r="E71" s="11"/>
      <c r="F71" s="11"/>
      <c r="G71" s="11"/>
      <c r="H71" s="11"/>
      <c r="I71" s="11"/>
      <c r="J71" s="11"/>
      <c r="K71" s="28">
        <f t="shared" si="0"/>
        <v>112.8</v>
      </c>
    </row>
    <row r="72" spans="1:11" ht="20.25" customHeight="1">
      <c r="A72" s="9">
        <v>61</v>
      </c>
      <c r="B72" s="26" t="s">
        <v>3295</v>
      </c>
      <c r="C72" s="11">
        <v>0.95</v>
      </c>
      <c r="D72" s="11"/>
      <c r="E72" s="11"/>
      <c r="F72" s="11"/>
      <c r="G72" s="11"/>
      <c r="H72" s="11"/>
      <c r="I72" s="11"/>
      <c r="J72" s="11">
        <v>0.95</v>
      </c>
      <c r="K72" s="28">
        <f t="shared" si="0"/>
        <v>38</v>
      </c>
    </row>
    <row r="73" spans="1:11" ht="20.25" customHeight="1">
      <c r="A73" s="9">
        <v>62</v>
      </c>
      <c r="B73" s="34" t="s">
        <v>234</v>
      </c>
      <c r="C73" s="11">
        <v>2.4</v>
      </c>
      <c r="D73" s="11"/>
      <c r="E73" s="11"/>
      <c r="F73" s="11"/>
      <c r="G73" s="11"/>
      <c r="H73" s="11"/>
      <c r="I73" s="11"/>
      <c r="J73" s="11">
        <v>2.4</v>
      </c>
      <c r="K73" s="28">
        <f t="shared" si="0"/>
        <v>96</v>
      </c>
    </row>
    <row r="74" spans="1:11" ht="20.25" customHeight="1">
      <c r="A74" s="9">
        <v>63</v>
      </c>
      <c r="B74" s="34" t="s">
        <v>126</v>
      </c>
      <c r="C74" s="11">
        <v>1.03</v>
      </c>
      <c r="D74" s="11">
        <v>0.44</v>
      </c>
      <c r="E74" s="11"/>
      <c r="F74" s="11"/>
      <c r="G74" s="11"/>
      <c r="H74" s="11"/>
      <c r="I74" s="11"/>
      <c r="J74" s="11">
        <v>0.59</v>
      </c>
      <c r="K74" s="28">
        <f t="shared" si="0"/>
        <v>41.2</v>
      </c>
    </row>
    <row r="75" spans="1:11" ht="20.25" customHeight="1">
      <c r="A75" s="9">
        <v>64</v>
      </c>
      <c r="B75" s="34" t="s">
        <v>2042</v>
      </c>
      <c r="C75" s="11">
        <v>2</v>
      </c>
      <c r="D75" s="11">
        <v>0.89</v>
      </c>
      <c r="E75" s="11"/>
      <c r="F75" s="11"/>
      <c r="G75" s="11"/>
      <c r="H75" s="11"/>
      <c r="I75" s="11"/>
      <c r="J75" s="11">
        <v>1.11</v>
      </c>
      <c r="K75" s="28">
        <f t="shared" si="0"/>
        <v>80</v>
      </c>
    </row>
    <row r="76" spans="1:11" ht="20.25" customHeight="1">
      <c r="A76" s="9">
        <v>65</v>
      </c>
      <c r="B76" s="34" t="s">
        <v>1231</v>
      </c>
      <c r="C76" s="11">
        <v>2.06</v>
      </c>
      <c r="D76" s="11">
        <v>0.89</v>
      </c>
      <c r="E76" s="11"/>
      <c r="F76" s="11"/>
      <c r="G76" s="11"/>
      <c r="H76" s="11"/>
      <c r="I76" s="11"/>
      <c r="J76" s="11">
        <v>1.17</v>
      </c>
      <c r="K76" s="28">
        <f t="shared" si="0"/>
        <v>82.4</v>
      </c>
    </row>
    <row r="77" spans="1:11" ht="20.25" customHeight="1">
      <c r="A77" s="9">
        <v>66</v>
      </c>
      <c r="B77" s="34" t="s">
        <v>2493</v>
      </c>
      <c r="C77" s="11">
        <v>1.33</v>
      </c>
      <c r="D77" s="11"/>
      <c r="E77" s="11"/>
      <c r="F77" s="11"/>
      <c r="G77" s="11"/>
      <c r="H77" s="11"/>
      <c r="I77" s="11"/>
      <c r="J77" s="11">
        <v>1.33</v>
      </c>
      <c r="K77" s="28">
        <f aca="true" t="shared" si="1" ref="K77:K142">C77*40</f>
        <v>53.2</v>
      </c>
    </row>
    <row r="78" spans="1:11" ht="20.25" customHeight="1">
      <c r="A78" s="9">
        <v>67</v>
      </c>
      <c r="B78" s="34" t="s">
        <v>4205</v>
      </c>
      <c r="C78" s="11">
        <v>0.86</v>
      </c>
      <c r="D78" s="11">
        <v>0.86</v>
      </c>
      <c r="E78" s="11"/>
      <c r="F78" s="11"/>
      <c r="G78" s="11"/>
      <c r="H78" s="11"/>
      <c r="I78" s="11"/>
      <c r="J78" s="11"/>
      <c r="K78" s="28">
        <f t="shared" si="1"/>
        <v>34.4</v>
      </c>
    </row>
    <row r="79" spans="1:11" ht="20.25" customHeight="1">
      <c r="A79" s="9">
        <v>68</v>
      </c>
      <c r="B79" s="34" t="s">
        <v>4204</v>
      </c>
      <c r="C79" s="11">
        <v>0.9</v>
      </c>
      <c r="D79" s="11">
        <v>0.9</v>
      </c>
      <c r="E79" s="11"/>
      <c r="F79" s="11"/>
      <c r="G79" s="11"/>
      <c r="H79" s="11"/>
      <c r="I79" s="11"/>
      <c r="J79" s="11"/>
      <c r="K79" s="28">
        <f t="shared" si="1"/>
        <v>36</v>
      </c>
    </row>
    <row r="80" spans="1:11" ht="20.25" customHeight="1">
      <c r="A80" s="9">
        <v>69</v>
      </c>
      <c r="B80" s="34" t="s">
        <v>2047</v>
      </c>
      <c r="C80" s="11">
        <v>1.82</v>
      </c>
      <c r="D80" s="11">
        <v>1.82</v>
      </c>
      <c r="E80" s="11"/>
      <c r="F80" s="11"/>
      <c r="G80" s="11"/>
      <c r="H80" s="11"/>
      <c r="I80" s="11"/>
      <c r="J80" s="11"/>
      <c r="K80" s="28">
        <f t="shared" si="1"/>
        <v>72.8</v>
      </c>
    </row>
    <row r="81" spans="1:11" ht="20.25" customHeight="1">
      <c r="A81" s="9">
        <v>70</v>
      </c>
      <c r="B81" s="34" t="s">
        <v>2082</v>
      </c>
      <c r="C81" s="11">
        <v>0.96</v>
      </c>
      <c r="D81" s="11">
        <v>0.96</v>
      </c>
      <c r="E81" s="11"/>
      <c r="F81" s="11"/>
      <c r="G81" s="11"/>
      <c r="H81" s="11"/>
      <c r="I81" s="11"/>
      <c r="J81" s="11"/>
      <c r="K81" s="28">
        <f t="shared" si="1"/>
        <v>38.4</v>
      </c>
    </row>
    <row r="82" spans="1:11" ht="20.25" customHeight="1">
      <c r="A82" s="9">
        <v>71</v>
      </c>
      <c r="B82" s="26" t="s">
        <v>1913</v>
      </c>
      <c r="C82" s="11">
        <v>1.1</v>
      </c>
      <c r="D82" s="11">
        <v>1.1</v>
      </c>
      <c r="E82" s="11"/>
      <c r="F82" s="11"/>
      <c r="G82" s="11"/>
      <c r="H82" s="11"/>
      <c r="I82" s="11"/>
      <c r="J82" s="11"/>
      <c r="K82" s="28">
        <f t="shared" si="1"/>
        <v>44</v>
      </c>
    </row>
    <row r="83" spans="1:11" s="18" customFormat="1" ht="20.25" customHeight="1">
      <c r="A83" s="9">
        <v>72</v>
      </c>
      <c r="B83" s="26" t="s">
        <v>152</v>
      </c>
      <c r="C83" s="11">
        <v>1.22</v>
      </c>
      <c r="D83" s="11">
        <v>1.22</v>
      </c>
      <c r="E83" s="11"/>
      <c r="F83" s="11"/>
      <c r="G83" s="11"/>
      <c r="H83" s="11"/>
      <c r="I83" s="11"/>
      <c r="J83" s="11"/>
      <c r="K83" s="28">
        <f t="shared" si="1"/>
        <v>48.8</v>
      </c>
    </row>
    <row r="84" spans="1:11" ht="20.25" customHeight="1">
      <c r="A84" s="9">
        <v>73</v>
      </c>
      <c r="B84" s="34" t="s">
        <v>3047</v>
      </c>
      <c r="C84" s="11">
        <v>2.07</v>
      </c>
      <c r="D84" s="11">
        <v>0.89</v>
      </c>
      <c r="E84" s="11"/>
      <c r="F84" s="11"/>
      <c r="G84" s="11"/>
      <c r="H84" s="11"/>
      <c r="I84" s="11"/>
      <c r="J84" s="11">
        <v>1.18</v>
      </c>
      <c r="K84" s="28">
        <f t="shared" si="1"/>
        <v>82.8</v>
      </c>
    </row>
    <row r="85" spans="1:11" ht="20.25" customHeight="1">
      <c r="A85" s="9">
        <v>74</v>
      </c>
      <c r="B85" s="34" t="s">
        <v>2053</v>
      </c>
      <c r="C85" s="11">
        <v>0.88</v>
      </c>
      <c r="D85" s="11">
        <v>0.88</v>
      </c>
      <c r="E85" s="11"/>
      <c r="F85" s="11"/>
      <c r="G85" s="11"/>
      <c r="H85" s="11"/>
      <c r="I85" s="11"/>
      <c r="J85" s="11"/>
      <c r="K85" s="28">
        <f t="shared" si="1"/>
        <v>35.2</v>
      </c>
    </row>
    <row r="86" spans="1:11" ht="20.25" customHeight="1">
      <c r="A86" s="9">
        <v>75</v>
      </c>
      <c r="B86" s="34" t="s">
        <v>194</v>
      </c>
      <c r="C86" s="11">
        <v>60.14</v>
      </c>
      <c r="D86" s="11">
        <v>60.14</v>
      </c>
      <c r="E86" s="11"/>
      <c r="F86" s="11"/>
      <c r="G86" s="11"/>
      <c r="H86" s="11"/>
      <c r="I86" s="11"/>
      <c r="J86" s="11"/>
      <c r="K86" s="28">
        <f t="shared" si="1"/>
        <v>2405.6</v>
      </c>
    </row>
    <row r="87" spans="1:11" ht="20.25" customHeight="1">
      <c r="A87" s="9">
        <v>76</v>
      </c>
      <c r="B87" s="26" t="s">
        <v>3298</v>
      </c>
      <c r="C87" s="11">
        <v>3.13</v>
      </c>
      <c r="D87" s="11">
        <v>3.13</v>
      </c>
      <c r="E87" s="11"/>
      <c r="F87" s="11"/>
      <c r="G87" s="11"/>
      <c r="H87" s="11"/>
      <c r="I87" s="11"/>
      <c r="J87" s="11"/>
      <c r="K87" s="28">
        <f t="shared" si="1"/>
        <v>125.19999999999999</v>
      </c>
    </row>
    <row r="88" spans="1:11" ht="20.25" customHeight="1">
      <c r="A88" s="9">
        <v>77</v>
      </c>
      <c r="B88" s="34" t="s">
        <v>237</v>
      </c>
      <c r="C88" s="11">
        <v>1.55</v>
      </c>
      <c r="D88" s="11">
        <v>1.55</v>
      </c>
      <c r="E88" s="11"/>
      <c r="F88" s="11"/>
      <c r="G88" s="11"/>
      <c r="H88" s="11"/>
      <c r="I88" s="11"/>
      <c r="J88" s="11"/>
      <c r="K88" s="28">
        <f t="shared" si="1"/>
        <v>62</v>
      </c>
    </row>
    <row r="89" spans="1:11" ht="20.25" customHeight="1">
      <c r="A89" s="9">
        <v>78</v>
      </c>
      <c r="B89" s="34" t="s">
        <v>235</v>
      </c>
      <c r="C89" s="11">
        <v>0.44</v>
      </c>
      <c r="D89" s="11">
        <v>0.44</v>
      </c>
      <c r="E89" s="11"/>
      <c r="F89" s="11"/>
      <c r="G89" s="11"/>
      <c r="H89" s="11"/>
      <c r="I89" s="11"/>
      <c r="J89" s="11"/>
      <c r="K89" s="28">
        <f t="shared" si="1"/>
        <v>17.6</v>
      </c>
    </row>
    <row r="90" spans="1:11" ht="20.25" customHeight="1">
      <c r="A90" s="9">
        <v>79</v>
      </c>
      <c r="B90" s="34" t="s">
        <v>236</v>
      </c>
      <c r="C90" s="11">
        <v>0.88</v>
      </c>
      <c r="D90" s="11">
        <v>0.88</v>
      </c>
      <c r="E90" s="11"/>
      <c r="F90" s="11"/>
      <c r="G90" s="11"/>
      <c r="H90" s="11"/>
      <c r="I90" s="11"/>
      <c r="J90" s="11"/>
      <c r="K90" s="28">
        <f t="shared" si="1"/>
        <v>35.2</v>
      </c>
    </row>
    <row r="91" spans="1:11" ht="20.25" customHeight="1">
      <c r="A91" s="9">
        <v>80</v>
      </c>
      <c r="B91" s="26" t="s">
        <v>3296</v>
      </c>
      <c r="C91" s="11">
        <v>1.43</v>
      </c>
      <c r="D91" s="11">
        <v>1.43</v>
      </c>
      <c r="E91" s="11"/>
      <c r="F91" s="11"/>
      <c r="G91" s="11"/>
      <c r="H91" s="11"/>
      <c r="I91" s="11"/>
      <c r="J91" s="11"/>
      <c r="K91" s="28">
        <f t="shared" si="1"/>
        <v>57.199999999999996</v>
      </c>
    </row>
    <row r="92" spans="1:11" ht="20.25" customHeight="1">
      <c r="A92" s="9">
        <v>81</v>
      </c>
      <c r="B92" s="26" t="s">
        <v>3297</v>
      </c>
      <c r="C92" s="11">
        <v>16.17</v>
      </c>
      <c r="D92" s="11">
        <v>16.17</v>
      </c>
      <c r="E92" s="11"/>
      <c r="F92" s="11"/>
      <c r="G92" s="11"/>
      <c r="H92" s="11"/>
      <c r="I92" s="11"/>
      <c r="J92" s="11"/>
      <c r="K92" s="28">
        <f t="shared" si="1"/>
        <v>646.8000000000001</v>
      </c>
    </row>
    <row r="93" spans="1:11" s="18" customFormat="1" ht="20.25" customHeight="1">
      <c r="A93" s="14"/>
      <c r="B93" s="15" t="s">
        <v>4269</v>
      </c>
      <c r="C93" s="17">
        <f>SUM(C67:C92)</f>
        <v>117.03</v>
      </c>
      <c r="D93" s="17">
        <f>SUM(D67:D92)</f>
        <v>106.16</v>
      </c>
      <c r="E93" s="17"/>
      <c r="F93" s="17"/>
      <c r="G93" s="17"/>
      <c r="H93" s="17"/>
      <c r="I93" s="17"/>
      <c r="J93" s="17">
        <f>SUM(J67:J92)</f>
        <v>10.87</v>
      </c>
      <c r="K93" s="31">
        <f>SUM(K67:K92)</f>
        <v>4681.199999999999</v>
      </c>
    </row>
    <row r="94" spans="1:11" ht="20.25" customHeight="1">
      <c r="A94" s="9">
        <v>82</v>
      </c>
      <c r="B94" s="34" t="s">
        <v>132</v>
      </c>
      <c r="C94" s="11">
        <v>1.33</v>
      </c>
      <c r="D94" s="11">
        <v>1.33</v>
      </c>
      <c r="E94" s="11"/>
      <c r="F94" s="11"/>
      <c r="G94" s="11"/>
      <c r="H94" s="11"/>
      <c r="I94" s="11"/>
      <c r="J94" s="11"/>
      <c r="K94" s="28">
        <f t="shared" si="1"/>
        <v>53.2</v>
      </c>
    </row>
    <row r="95" spans="1:11" ht="20.25" customHeight="1">
      <c r="A95" s="9">
        <v>83</v>
      </c>
      <c r="B95" s="34" t="s">
        <v>2323</v>
      </c>
      <c r="C95" s="11">
        <v>1.64</v>
      </c>
      <c r="D95" s="11">
        <v>0.79</v>
      </c>
      <c r="E95" s="11"/>
      <c r="F95" s="11"/>
      <c r="G95" s="11"/>
      <c r="H95" s="11"/>
      <c r="I95" s="11"/>
      <c r="J95" s="11">
        <v>0.85</v>
      </c>
      <c r="K95" s="28">
        <f t="shared" si="1"/>
        <v>65.6</v>
      </c>
    </row>
    <row r="96" spans="1:11" ht="20.25" customHeight="1">
      <c r="A96" s="9">
        <v>84</v>
      </c>
      <c r="B96" s="34" t="s">
        <v>2054</v>
      </c>
      <c r="C96" s="11">
        <v>0.8</v>
      </c>
      <c r="D96" s="11">
        <v>0.8</v>
      </c>
      <c r="E96" s="11"/>
      <c r="F96" s="11"/>
      <c r="G96" s="11"/>
      <c r="H96" s="11"/>
      <c r="I96" s="11"/>
      <c r="J96" s="11"/>
      <c r="K96" s="28">
        <f t="shared" si="1"/>
        <v>32</v>
      </c>
    </row>
    <row r="97" spans="1:11" ht="20.25" customHeight="1">
      <c r="A97" s="9">
        <v>85</v>
      </c>
      <c r="B97" s="34" t="s">
        <v>1240</v>
      </c>
      <c r="C97" s="11">
        <v>1.05</v>
      </c>
      <c r="D97" s="11"/>
      <c r="E97" s="11"/>
      <c r="F97" s="11"/>
      <c r="G97" s="11"/>
      <c r="H97" s="11"/>
      <c r="I97" s="11"/>
      <c r="J97" s="11">
        <v>1.05</v>
      </c>
      <c r="K97" s="28">
        <f t="shared" si="1"/>
        <v>42</v>
      </c>
    </row>
    <row r="98" spans="1:11" ht="20.25" customHeight="1">
      <c r="A98" s="9">
        <v>86</v>
      </c>
      <c r="B98" s="34" t="s">
        <v>418</v>
      </c>
      <c r="C98" s="11">
        <v>1.75</v>
      </c>
      <c r="D98" s="11"/>
      <c r="E98" s="11"/>
      <c r="F98" s="11"/>
      <c r="G98" s="11"/>
      <c r="H98" s="11"/>
      <c r="I98" s="11"/>
      <c r="J98" s="11">
        <v>1.75</v>
      </c>
      <c r="K98" s="28">
        <f t="shared" si="1"/>
        <v>70</v>
      </c>
    </row>
    <row r="99" spans="1:11" ht="20.25" customHeight="1">
      <c r="A99" s="9">
        <v>87</v>
      </c>
      <c r="B99" s="34" t="s">
        <v>1238</v>
      </c>
      <c r="C99" s="11">
        <v>2.28</v>
      </c>
      <c r="D99" s="11"/>
      <c r="E99" s="11"/>
      <c r="F99" s="11"/>
      <c r="G99" s="11"/>
      <c r="H99" s="11"/>
      <c r="I99" s="11"/>
      <c r="J99" s="11">
        <v>2.28</v>
      </c>
      <c r="K99" s="28">
        <f t="shared" si="1"/>
        <v>91.19999999999999</v>
      </c>
    </row>
    <row r="100" spans="1:11" s="18" customFormat="1" ht="20.25" customHeight="1">
      <c r="A100" s="9">
        <v>88</v>
      </c>
      <c r="B100" s="34" t="s">
        <v>2324</v>
      </c>
      <c r="C100" s="11">
        <v>1.12</v>
      </c>
      <c r="D100" s="11"/>
      <c r="E100" s="11"/>
      <c r="F100" s="11"/>
      <c r="G100" s="11"/>
      <c r="H100" s="11"/>
      <c r="I100" s="11"/>
      <c r="J100" s="11">
        <v>1.12</v>
      </c>
      <c r="K100" s="28">
        <f t="shared" si="1"/>
        <v>44.800000000000004</v>
      </c>
    </row>
    <row r="101" spans="1:11" ht="20.25" customHeight="1">
      <c r="A101" s="9">
        <v>89</v>
      </c>
      <c r="B101" s="34" t="s">
        <v>1515</v>
      </c>
      <c r="C101" s="11">
        <v>0.96</v>
      </c>
      <c r="D101" s="11">
        <v>0.96</v>
      </c>
      <c r="E101" s="11"/>
      <c r="F101" s="11"/>
      <c r="G101" s="11"/>
      <c r="H101" s="11"/>
      <c r="I101" s="11"/>
      <c r="J101" s="11"/>
      <c r="K101" s="28">
        <f t="shared" si="1"/>
        <v>38.4</v>
      </c>
    </row>
    <row r="102" spans="1:11" ht="20.25" customHeight="1">
      <c r="A102" s="9">
        <v>90</v>
      </c>
      <c r="B102" s="34" t="s">
        <v>824</v>
      </c>
      <c r="C102" s="11">
        <v>1.18</v>
      </c>
      <c r="D102" s="11"/>
      <c r="E102" s="11"/>
      <c r="F102" s="11"/>
      <c r="G102" s="11"/>
      <c r="H102" s="11"/>
      <c r="I102" s="11"/>
      <c r="J102" s="11">
        <v>1.18</v>
      </c>
      <c r="K102" s="28">
        <f t="shared" si="1"/>
        <v>47.199999999999996</v>
      </c>
    </row>
    <row r="103" spans="1:11" ht="20.25" customHeight="1">
      <c r="A103" s="9">
        <v>91</v>
      </c>
      <c r="B103" s="26" t="s">
        <v>679</v>
      </c>
      <c r="C103" s="11">
        <v>1.25</v>
      </c>
      <c r="D103" s="11"/>
      <c r="E103" s="11"/>
      <c r="F103" s="11"/>
      <c r="G103" s="11"/>
      <c r="H103" s="11"/>
      <c r="I103" s="11"/>
      <c r="J103" s="11">
        <v>1.25</v>
      </c>
      <c r="K103" s="28">
        <f t="shared" si="1"/>
        <v>50</v>
      </c>
    </row>
    <row r="104" spans="1:11" ht="20.25" customHeight="1">
      <c r="A104" s="9">
        <v>92</v>
      </c>
      <c r="B104" s="26" t="s">
        <v>4258</v>
      </c>
      <c r="C104" s="11">
        <v>1.29</v>
      </c>
      <c r="D104" s="11">
        <v>1.29</v>
      </c>
      <c r="E104" s="11"/>
      <c r="F104" s="11"/>
      <c r="G104" s="11"/>
      <c r="H104" s="11"/>
      <c r="I104" s="11"/>
      <c r="J104" s="11"/>
      <c r="K104" s="28">
        <f t="shared" si="1"/>
        <v>51.6</v>
      </c>
    </row>
    <row r="105" spans="1:11" ht="20.25" customHeight="1">
      <c r="A105" s="9">
        <v>93</v>
      </c>
      <c r="B105" s="26" t="s">
        <v>3299</v>
      </c>
      <c r="C105" s="11">
        <v>0.71</v>
      </c>
      <c r="D105" s="11">
        <v>0.71</v>
      </c>
      <c r="E105" s="11"/>
      <c r="F105" s="11"/>
      <c r="G105" s="11"/>
      <c r="H105" s="11"/>
      <c r="I105" s="11"/>
      <c r="J105" s="11"/>
      <c r="K105" s="28">
        <f t="shared" si="1"/>
        <v>28.4</v>
      </c>
    </row>
    <row r="106" spans="1:11" ht="20.25" customHeight="1">
      <c r="A106" s="9">
        <v>94</v>
      </c>
      <c r="B106" s="26" t="s">
        <v>2109</v>
      </c>
      <c r="C106" s="11">
        <v>139.82</v>
      </c>
      <c r="D106" s="11">
        <v>139.82</v>
      </c>
      <c r="E106" s="11"/>
      <c r="F106" s="11"/>
      <c r="G106" s="11"/>
      <c r="H106" s="11"/>
      <c r="I106" s="11"/>
      <c r="J106" s="11"/>
      <c r="K106" s="28">
        <f t="shared" si="1"/>
        <v>5592.799999999999</v>
      </c>
    </row>
    <row r="107" spans="1:11" ht="20.25" customHeight="1">
      <c r="A107" s="9">
        <v>95</v>
      </c>
      <c r="B107" s="34" t="s">
        <v>3075</v>
      </c>
      <c r="C107" s="11">
        <v>62.62</v>
      </c>
      <c r="D107" s="11">
        <v>43.32</v>
      </c>
      <c r="E107" s="11">
        <v>19.3</v>
      </c>
      <c r="F107" s="11"/>
      <c r="G107" s="11"/>
      <c r="H107" s="11"/>
      <c r="I107" s="11"/>
      <c r="J107" s="11"/>
      <c r="K107" s="28">
        <f t="shared" si="1"/>
        <v>2504.7999999999997</v>
      </c>
    </row>
    <row r="108" spans="1:11" ht="20.25" customHeight="1">
      <c r="A108" s="9">
        <v>96</v>
      </c>
      <c r="B108" s="26" t="s">
        <v>1866</v>
      </c>
      <c r="C108" s="11">
        <v>1.62</v>
      </c>
      <c r="D108" s="11"/>
      <c r="E108" s="11"/>
      <c r="F108" s="11"/>
      <c r="G108" s="11"/>
      <c r="H108" s="11"/>
      <c r="I108" s="11"/>
      <c r="J108" s="11">
        <v>1.62</v>
      </c>
      <c r="K108" s="28">
        <f t="shared" si="1"/>
        <v>64.80000000000001</v>
      </c>
    </row>
    <row r="109" spans="1:11" ht="20.25" customHeight="1">
      <c r="A109" s="9">
        <v>97</v>
      </c>
      <c r="B109" s="26" t="s">
        <v>528</v>
      </c>
      <c r="C109" s="11">
        <v>29.67</v>
      </c>
      <c r="D109" s="11">
        <v>27.09</v>
      </c>
      <c r="E109" s="11"/>
      <c r="F109" s="11"/>
      <c r="G109" s="11"/>
      <c r="H109" s="11"/>
      <c r="I109" s="11"/>
      <c r="J109" s="11">
        <v>2.58</v>
      </c>
      <c r="K109" s="28">
        <f t="shared" si="1"/>
        <v>1186.8000000000002</v>
      </c>
    </row>
    <row r="110" spans="1:11" ht="20.25" customHeight="1">
      <c r="A110" s="9">
        <v>98</v>
      </c>
      <c r="B110" s="34" t="s">
        <v>1235</v>
      </c>
      <c r="C110" s="11">
        <v>6.25</v>
      </c>
      <c r="D110" s="11">
        <v>6.25</v>
      </c>
      <c r="E110" s="11"/>
      <c r="F110" s="11"/>
      <c r="G110" s="11"/>
      <c r="H110" s="11"/>
      <c r="I110" s="11"/>
      <c r="J110" s="11"/>
      <c r="K110" s="28">
        <f t="shared" si="1"/>
        <v>250</v>
      </c>
    </row>
    <row r="111" spans="1:11" ht="20.25" customHeight="1">
      <c r="A111" s="9">
        <v>99</v>
      </c>
      <c r="B111" s="34" t="s">
        <v>4200</v>
      </c>
      <c r="C111" s="11">
        <v>1.96</v>
      </c>
      <c r="D111" s="11">
        <v>0.79</v>
      </c>
      <c r="E111" s="11"/>
      <c r="F111" s="11"/>
      <c r="G111" s="11"/>
      <c r="H111" s="11"/>
      <c r="I111" s="11"/>
      <c r="J111" s="11">
        <v>1.17</v>
      </c>
      <c r="K111" s="28">
        <f t="shared" si="1"/>
        <v>78.4</v>
      </c>
    </row>
    <row r="112" spans="1:11" ht="20.25" customHeight="1">
      <c r="A112" s="9">
        <v>100</v>
      </c>
      <c r="B112" s="26" t="s">
        <v>4259</v>
      </c>
      <c r="C112" s="11">
        <v>0.43</v>
      </c>
      <c r="D112" s="11">
        <v>0.43</v>
      </c>
      <c r="E112" s="11"/>
      <c r="F112" s="11"/>
      <c r="G112" s="11"/>
      <c r="H112" s="11"/>
      <c r="I112" s="11"/>
      <c r="J112" s="11"/>
      <c r="K112" s="28">
        <f t="shared" si="1"/>
        <v>17.2</v>
      </c>
    </row>
    <row r="113" spans="1:11" ht="20.25" customHeight="1">
      <c r="A113" s="9">
        <v>101</v>
      </c>
      <c r="B113" s="34" t="s">
        <v>119</v>
      </c>
      <c r="C113" s="11">
        <v>1.01</v>
      </c>
      <c r="D113" s="11"/>
      <c r="E113" s="11"/>
      <c r="F113" s="11"/>
      <c r="G113" s="11"/>
      <c r="H113" s="11"/>
      <c r="I113" s="11"/>
      <c r="J113" s="11">
        <v>1.01</v>
      </c>
      <c r="K113" s="28">
        <f t="shared" si="1"/>
        <v>40.4</v>
      </c>
    </row>
    <row r="114" spans="1:11" ht="20.25" customHeight="1">
      <c r="A114" s="9">
        <v>102</v>
      </c>
      <c r="B114" s="26" t="s">
        <v>474</v>
      </c>
      <c r="C114" s="11">
        <v>0.57</v>
      </c>
      <c r="D114" s="11">
        <v>0.57</v>
      </c>
      <c r="E114" s="11"/>
      <c r="F114" s="11"/>
      <c r="G114" s="11"/>
      <c r="H114" s="11"/>
      <c r="I114" s="11"/>
      <c r="J114" s="11"/>
      <c r="K114" s="28">
        <f t="shared" si="1"/>
        <v>22.799999999999997</v>
      </c>
    </row>
    <row r="115" spans="1:11" ht="20.25" customHeight="1">
      <c r="A115" s="9">
        <v>103</v>
      </c>
      <c r="B115" s="34" t="s">
        <v>128</v>
      </c>
      <c r="C115" s="11">
        <v>2.3</v>
      </c>
      <c r="D115" s="11">
        <v>0.94</v>
      </c>
      <c r="E115" s="11"/>
      <c r="F115" s="11"/>
      <c r="G115" s="11"/>
      <c r="H115" s="11"/>
      <c r="I115" s="11"/>
      <c r="J115" s="11">
        <v>1.36</v>
      </c>
      <c r="K115" s="28">
        <f t="shared" si="1"/>
        <v>92</v>
      </c>
    </row>
    <row r="116" spans="1:11" ht="20.25" customHeight="1">
      <c r="A116" s="9">
        <v>104</v>
      </c>
      <c r="B116" s="34" t="s">
        <v>1520</v>
      </c>
      <c r="C116" s="11">
        <v>1.57</v>
      </c>
      <c r="D116" s="11"/>
      <c r="E116" s="11"/>
      <c r="F116" s="11"/>
      <c r="G116" s="11"/>
      <c r="H116" s="11"/>
      <c r="I116" s="11"/>
      <c r="J116" s="11">
        <v>1.57</v>
      </c>
      <c r="K116" s="28">
        <f t="shared" si="1"/>
        <v>62.800000000000004</v>
      </c>
    </row>
    <row r="117" spans="1:11" ht="20.25" customHeight="1">
      <c r="A117" s="9">
        <v>105</v>
      </c>
      <c r="B117" s="34" t="s">
        <v>2325</v>
      </c>
      <c r="C117" s="11">
        <v>0.95</v>
      </c>
      <c r="D117" s="11">
        <v>0.95</v>
      </c>
      <c r="E117" s="11"/>
      <c r="F117" s="11"/>
      <c r="G117" s="11"/>
      <c r="H117" s="11"/>
      <c r="I117" s="11"/>
      <c r="J117" s="11"/>
      <c r="K117" s="28">
        <f t="shared" si="1"/>
        <v>38</v>
      </c>
    </row>
    <row r="118" spans="1:11" ht="20.25" customHeight="1">
      <c r="A118" s="9">
        <v>106</v>
      </c>
      <c r="B118" s="34" t="s">
        <v>1209</v>
      </c>
      <c r="C118" s="11">
        <v>1.1</v>
      </c>
      <c r="D118" s="11"/>
      <c r="E118" s="11"/>
      <c r="F118" s="11"/>
      <c r="G118" s="11"/>
      <c r="H118" s="11"/>
      <c r="I118" s="11"/>
      <c r="J118" s="11">
        <v>1.1</v>
      </c>
      <c r="K118" s="28">
        <f t="shared" si="1"/>
        <v>44</v>
      </c>
    </row>
    <row r="119" spans="1:11" ht="20.25" customHeight="1">
      <c r="A119" s="9">
        <v>107</v>
      </c>
      <c r="B119" s="26" t="s">
        <v>3300</v>
      </c>
      <c r="C119" s="11">
        <v>43.88</v>
      </c>
      <c r="D119" s="11">
        <v>21.88</v>
      </c>
      <c r="E119" s="11"/>
      <c r="F119" s="11"/>
      <c r="G119" s="11"/>
      <c r="H119" s="11"/>
      <c r="I119" s="11"/>
      <c r="J119" s="11">
        <v>22</v>
      </c>
      <c r="K119" s="28">
        <f t="shared" si="1"/>
        <v>1755.2</v>
      </c>
    </row>
    <row r="120" spans="1:11" s="18" customFormat="1" ht="20.25" customHeight="1">
      <c r="A120" s="14"/>
      <c r="B120" s="15" t="s">
        <v>4269</v>
      </c>
      <c r="C120" s="17">
        <f>SUM(C94:C119)</f>
        <v>309.11</v>
      </c>
      <c r="D120" s="17">
        <f>SUM(D94:D119)</f>
        <v>247.91999999999996</v>
      </c>
      <c r="E120" s="17">
        <f>SUM(E94:E119)</f>
        <v>19.3</v>
      </c>
      <c r="F120" s="17"/>
      <c r="G120" s="17"/>
      <c r="H120" s="17"/>
      <c r="I120" s="17"/>
      <c r="J120" s="17">
        <f>SUM(J94:J119)</f>
        <v>41.89</v>
      </c>
      <c r="K120" s="31">
        <f>SUM(K94:K119)</f>
        <v>12364.399999999998</v>
      </c>
    </row>
    <row r="121" spans="1:11" ht="20.25" customHeight="1">
      <c r="A121" s="9">
        <v>108</v>
      </c>
      <c r="B121" s="26" t="s">
        <v>4260</v>
      </c>
      <c r="C121" s="11">
        <v>1.94</v>
      </c>
      <c r="D121" s="11">
        <v>1.15</v>
      </c>
      <c r="E121" s="11"/>
      <c r="F121" s="11"/>
      <c r="G121" s="11"/>
      <c r="H121" s="11"/>
      <c r="I121" s="11"/>
      <c r="J121" s="11">
        <v>0.79</v>
      </c>
      <c r="K121" s="28">
        <f t="shared" si="1"/>
        <v>77.6</v>
      </c>
    </row>
    <row r="122" spans="1:11" ht="20.25" customHeight="1">
      <c r="A122" s="9">
        <v>109</v>
      </c>
      <c r="B122" s="26" t="s">
        <v>1867</v>
      </c>
      <c r="C122" s="11">
        <v>1.14</v>
      </c>
      <c r="D122" s="11">
        <v>1.14</v>
      </c>
      <c r="E122" s="11"/>
      <c r="F122" s="11"/>
      <c r="G122" s="11"/>
      <c r="H122" s="11"/>
      <c r="I122" s="11"/>
      <c r="J122" s="11"/>
      <c r="K122" s="28">
        <f t="shared" si="1"/>
        <v>45.599999999999994</v>
      </c>
    </row>
    <row r="123" spans="1:11" ht="20.25" customHeight="1">
      <c r="A123" s="9">
        <v>110</v>
      </c>
      <c r="B123" s="34" t="s">
        <v>3029</v>
      </c>
      <c r="C123" s="11">
        <v>0.87</v>
      </c>
      <c r="D123" s="11"/>
      <c r="E123" s="11"/>
      <c r="F123" s="11"/>
      <c r="G123" s="11"/>
      <c r="H123" s="11"/>
      <c r="I123" s="11"/>
      <c r="J123" s="11">
        <v>0.87</v>
      </c>
      <c r="K123" s="28">
        <f t="shared" si="1"/>
        <v>34.8</v>
      </c>
    </row>
    <row r="124" spans="1:11" ht="20.25" customHeight="1">
      <c r="A124" s="9">
        <v>111</v>
      </c>
      <c r="B124" s="34" t="s">
        <v>4199</v>
      </c>
      <c r="C124" s="11">
        <v>1.48</v>
      </c>
      <c r="D124" s="11">
        <v>1.48</v>
      </c>
      <c r="E124" s="11"/>
      <c r="F124" s="11"/>
      <c r="G124" s="11"/>
      <c r="H124" s="11"/>
      <c r="I124" s="11"/>
      <c r="J124" s="11"/>
      <c r="K124" s="28">
        <f t="shared" si="1"/>
        <v>59.2</v>
      </c>
    </row>
    <row r="125" spans="1:11" s="18" customFormat="1" ht="20.25" customHeight="1">
      <c r="A125" s="9">
        <v>112</v>
      </c>
      <c r="B125" s="34" t="s">
        <v>186</v>
      </c>
      <c r="C125" s="11">
        <v>20.25</v>
      </c>
      <c r="D125" s="11">
        <v>20.25</v>
      </c>
      <c r="E125" s="11"/>
      <c r="F125" s="11"/>
      <c r="G125" s="11"/>
      <c r="H125" s="11"/>
      <c r="I125" s="11"/>
      <c r="J125" s="11"/>
      <c r="K125" s="28">
        <f t="shared" si="1"/>
        <v>810</v>
      </c>
    </row>
    <row r="126" spans="1:11" ht="20.25" customHeight="1">
      <c r="A126" s="9">
        <v>113</v>
      </c>
      <c r="B126" s="34" t="s">
        <v>1516</v>
      </c>
      <c r="C126" s="11">
        <v>1.32</v>
      </c>
      <c r="D126" s="11"/>
      <c r="E126" s="11"/>
      <c r="F126" s="11"/>
      <c r="G126" s="11"/>
      <c r="H126" s="11"/>
      <c r="I126" s="11"/>
      <c r="J126" s="11">
        <v>1.32</v>
      </c>
      <c r="K126" s="28">
        <f t="shared" si="1"/>
        <v>52.800000000000004</v>
      </c>
    </row>
    <row r="127" spans="1:11" ht="20.25" customHeight="1">
      <c r="A127" s="9">
        <v>114</v>
      </c>
      <c r="B127" s="34" t="s">
        <v>3030</v>
      </c>
      <c r="C127" s="11">
        <v>1.21</v>
      </c>
      <c r="D127" s="11">
        <v>1.21</v>
      </c>
      <c r="E127" s="11"/>
      <c r="F127" s="11"/>
      <c r="G127" s="11"/>
      <c r="H127" s="11"/>
      <c r="I127" s="11"/>
      <c r="J127" s="11"/>
      <c r="K127" s="28">
        <f t="shared" si="1"/>
        <v>48.4</v>
      </c>
    </row>
    <row r="128" spans="1:11" ht="20.25" customHeight="1">
      <c r="A128" s="9">
        <v>115</v>
      </c>
      <c r="B128" s="34" t="s">
        <v>387</v>
      </c>
      <c r="C128" s="11">
        <v>5.63</v>
      </c>
      <c r="D128" s="11"/>
      <c r="E128" s="11"/>
      <c r="F128" s="11"/>
      <c r="G128" s="11"/>
      <c r="H128" s="11"/>
      <c r="I128" s="11"/>
      <c r="J128" s="11">
        <v>5.63</v>
      </c>
      <c r="K128" s="28">
        <f t="shared" si="1"/>
        <v>225.2</v>
      </c>
    </row>
    <row r="129" spans="1:11" ht="20.25" customHeight="1">
      <c r="A129" s="9">
        <v>116</v>
      </c>
      <c r="B129" s="34" t="s">
        <v>3031</v>
      </c>
      <c r="C129" s="11">
        <v>1.7</v>
      </c>
      <c r="D129" s="11">
        <v>1.7</v>
      </c>
      <c r="E129" s="11"/>
      <c r="F129" s="11"/>
      <c r="G129" s="11"/>
      <c r="H129" s="11"/>
      <c r="I129" s="11"/>
      <c r="J129" s="11"/>
      <c r="K129" s="28">
        <f t="shared" si="1"/>
        <v>68</v>
      </c>
    </row>
    <row r="130" spans="1:11" ht="20.25" customHeight="1">
      <c r="A130" s="9">
        <v>117</v>
      </c>
      <c r="B130" s="34" t="s">
        <v>195</v>
      </c>
      <c r="C130" s="11">
        <v>4.51</v>
      </c>
      <c r="D130" s="11">
        <v>4.51</v>
      </c>
      <c r="E130" s="11"/>
      <c r="F130" s="11"/>
      <c r="G130" s="11"/>
      <c r="H130" s="11"/>
      <c r="I130" s="11"/>
      <c r="J130" s="11"/>
      <c r="K130" s="28">
        <f t="shared" si="1"/>
        <v>180.39999999999998</v>
      </c>
    </row>
    <row r="131" spans="1:11" ht="20.25" customHeight="1">
      <c r="A131" s="9">
        <v>118</v>
      </c>
      <c r="B131" s="26" t="s">
        <v>3301</v>
      </c>
      <c r="C131" s="11">
        <v>2.12</v>
      </c>
      <c r="D131" s="11">
        <v>0.79</v>
      </c>
      <c r="E131" s="11"/>
      <c r="F131" s="11"/>
      <c r="G131" s="11"/>
      <c r="H131" s="11"/>
      <c r="I131" s="11"/>
      <c r="J131" s="11">
        <v>1.33</v>
      </c>
      <c r="K131" s="28">
        <f t="shared" si="1"/>
        <v>84.80000000000001</v>
      </c>
    </row>
    <row r="132" spans="1:11" ht="20.25" customHeight="1">
      <c r="A132" s="9">
        <v>119</v>
      </c>
      <c r="B132" s="34" t="s">
        <v>188</v>
      </c>
      <c r="C132" s="11">
        <v>14.79</v>
      </c>
      <c r="D132" s="11">
        <v>13.9</v>
      </c>
      <c r="E132" s="11"/>
      <c r="F132" s="11"/>
      <c r="G132" s="11"/>
      <c r="H132" s="11"/>
      <c r="I132" s="11"/>
      <c r="J132" s="11">
        <v>0.89</v>
      </c>
      <c r="K132" s="28">
        <f t="shared" si="1"/>
        <v>591.5999999999999</v>
      </c>
    </row>
    <row r="133" spans="1:11" ht="20.25" customHeight="1">
      <c r="A133" s="9">
        <v>120</v>
      </c>
      <c r="B133" s="26" t="s">
        <v>4261</v>
      </c>
      <c r="C133" s="11">
        <v>2.08</v>
      </c>
      <c r="D133" s="11">
        <v>2.08</v>
      </c>
      <c r="E133" s="11"/>
      <c r="F133" s="11"/>
      <c r="G133" s="11"/>
      <c r="H133" s="11"/>
      <c r="I133" s="11"/>
      <c r="J133" s="11"/>
      <c r="K133" s="28">
        <f t="shared" si="1"/>
        <v>83.2</v>
      </c>
    </row>
    <row r="134" spans="1:11" ht="20.25" customHeight="1">
      <c r="A134" s="9">
        <v>121</v>
      </c>
      <c r="B134" s="26" t="s">
        <v>1414</v>
      </c>
      <c r="C134" s="11">
        <v>0.53</v>
      </c>
      <c r="D134" s="11">
        <v>0.53</v>
      </c>
      <c r="E134" s="11"/>
      <c r="F134" s="11"/>
      <c r="G134" s="11"/>
      <c r="H134" s="11"/>
      <c r="I134" s="11"/>
      <c r="J134" s="11"/>
      <c r="K134" s="28">
        <f t="shared" si="1"/>
        <v>21.200000000000003</v>
      </c>
    </row>
    <row r="135" spans="1:11" ht="20.25" customHeight="1">
      <c r="A135" s="9">
        <v>122</v>
      </c>
      <c r="B135" s="34" t="s">
        <v>419</v>
      </c>
      <c r="C135" s="11">
        <v>0.94</v>
      </c>
      <c r="D135" s="11"/>
      <c r="E135" s="11"/>
      <c r="F135" s="11"/>
      <c r="G135" s="11"/>
      <c r="H135" s="11"/>
      <c r="I135" s="11"/>
      <c r="J135" s="11">
        <v>0.94</v>
      </c>
      <c r="K135" s="28">
        <f t="shared" si="1"/>
        <v>37.599999999999994</v>
      </c>
    </row>
    <row r="136" spans="1:11" s="18" customFormat="1" ht="20.25" customHeight="1">
      <c r="A136" s="9">
        <v>123</v>
      </c>
      <c r="B136" s="34" t="s">
        <v>684</v>
      </c>
      <c r="C136" s="11">
        <v>0.93</v>
      </c>
      <c r="D136" s="11">
        <v>0.49</v>
      </c>
      <c r="E136" s="11"/>
      <c r="F136" s="11"/>
      <c r="G136" s="11"/>
      <c r="H136" s="11"/>
      <c r="I136" s="11"/>
      <c r="J136" s="11">
        <v>0.44</v>
      </c>
      <c r="K136" s="28">
        <f t="shared" si="1"/>
        <v>37.2</v>
      </c>
    </row>
    <row r="137" spans="1:11" ht="20.25" customHeight="1">
      <c r="A137" s="9">
        <v>124</v>
      </c>
      <c r="B137" s="26" t="s">
        <v>1868</v>
      </c>
      <c r="C137" s="11">
        <v>1.58</v>
      </c>
      <c r="D137" s="11">
        <v>1.58</v>
      </c>
      <c r="E137" s="11"/>
      <c r="F137" s="11"/>
      <c r="G137" s="11"/>
      <c r="H137" s="11"/>
      <c r="I137" s="11"/>
      <c r="J137" s="11"/>
      <c r="K137" s="28">
        <f t="shared" si="1"/>
        <v>63.2</v>
      </c>
    </row>
    <row r="138" spans="1:11" ht="20.25" customHeight="1">
      <c r="A138" s="9">
        <v>125</v>
      </c>
      <c r="B138" s="26" t="s">
        <v>3302</v>
      </c>
      <c r="C138" s="11">
        <v>1.91</v>
      </c>
      <c r="D138" s="11"/>
      <c r="E138" s="11"/>
      <c r="F138" s="11"/>
      <c r="G138" s="11"/>
      <c r="H138" s="11"/>
      <c r="I138" s="11"/>
      <c r="J138" s="11">
        <v>1.91</v>
      </c>
      <c r="K138" s="28">
        <f t="shared" si="1"/>
        <v>76.39999999999999</v>
      </c>
    </row>
    <row r="139" spans="1:11" ht="20.25" customHeight="1">
      <c r="A139" s="9">
        <v>126</v>
      </c>
      <c r="B139" s="26" t="s">
        <v>3303</v>
      </c>
      <c r="C139" s="11">
        <v>2.85</v>
      </c>
      <c r="D139" s="11">
        <v>2.22</v>
      </c>
      <c r="E139" s="11"/>
      <c r="F139" s="11"/>
      <c r="G139" s="11"/>
      <c r="H139" s="11"/>
      <c r="I139" s="11"/>
      <c r="J139" s="11">
        <v>0.63</v>
      </c>
      <c r="K139" s="28">
        <f t="shared" si="1"/>
        <v>114</v>
      </c>
    </row>
    <row r="140" spans="1:11" ht="20.25" customHeight="1">
      <c r="A140" s="9">
        <v>127</v>
      </c>
      <c r="B140" s="34" t="s">
        <v>2081</v>
      </c>
      <c r="C140" s="11">
        <v>2.63</v>
      </c>
      <c r="D140" s="11">
        <v>2.63</v>
      </c>
      <c r="E140" s="11"/>
      <c r="F140" s="11"/>
      <c r="G140" s="11"/>
      <c r="H140" s="11"/>
      <c r="I140" s="11"/>
      <c r="J140" s="11"/>
      <c r="K140" s="28">
        <f t="shared" si="1"/>
        <v>105.19999999999999</v>
      </c>
    </row>
    <row r="141" spans="1:11" ht="20.25" customHeight="1">
      <c r="A141" s="9">
        <v>128</v>
      </c>
      <c r="B141" s="34" t="s">
        <v>4262</v>
      </c>
      <c r="C141" s="11">
        <v>2.15</v>
      </c>
      <c r="D141" s="11">
        <v>0.96</v>
      </c>
      <c r="E141" s="11"/>
      <c r="F141" s="11"/>
      <c r="G141" s="11"/>
      <c r="H141" s="11"/>
      <c r="I141" s="11"/>
      <c r="J141" s="11">
        <v>1.19</v>
      </c>
      <c r="K141" s="28">
        <f t="shared" si="1"/>
        <v>86</v>
      </c>
    </row>
    <row r="142" spans="1:11" ht="20.25" customHeight="1">
      <c r="A142" s="9">
        <v>129</v>
      </c>
      <c r="B142" s="26" t="s">
        <v>682</v>
      </c>
      <c r="C142" s="11">
        <v>2.58</v>
      </c>
      <c r="D142" s="11">
        <v>1.11</v>
      </c>
      <c r="E142" s="11"/>
      <c r="F142" s="11"/>
      <c r="G142" s="11"/>
      <c r="H142" s="11"/>
      <c r="I142" s="11"/>
      <c r="J142" s="11">
        <v>1.47</v>
      </c>
      <c r="K142" s="28">
        <f t="shared" si="1"/>
        <v>103.2</v>
      </c>
    </row>
    <row r="143" spans="1:11" ht="20.25" customHeight="1">
      <c r="A143" s="9">
        <v>130</v>
      </c>
      <c r="B143" s="26" t="s">
        <v>3304</v>
      </c>
      <c r="C143" s="11">
        <v>1.5</v>
      </c>
      <c r="D143" s="11">
        <v>0.78</v>
      </c>
      <c r="E143" s="11"/>
      <c r="F143" s="11"/>
      <c r="G143" s="11"/>
      <c r="H143" s="11"/>
      <c r="I143" s="11"/>
      <c r="J143" s="11">
        <v>0.72</v>
      </c>
      <c r="K143" s="28">
        <f aca="true" t="shared" si="2" ref="K143:K209">C143*40</f>
        <v>60</v>
      </c>
    </row>
    <row r="144" spans="1:11" ht="20.25" customHeight="1">
      <c r="A144" s="9">
        <v>131</v>
      </c>
      <c r="B144" s="26" t="s">
        <v>3305</v>
      </c>
      <c r="C144" s="11">
        <v>1.33</v>
      </c>
      <c r="D144" s="11"/>
      <c r="E144" s="11"/>
      <c r="F144" s="11"/>
      <c r="G144" s="11"/>
      <c r="H144" s="11"/>
      <c r="I144" s="11"/>
      <c r="J144" s="11">
        <v>1.33</v>
      </c>
      <c r="K144" s="28">
        <f t="shared" si="2"/>
        <v>53.2</v>
      </c>
    </row>
    <row r="145" spans="1:11" ht="20.25" customHeight="1">
      <c r="A145" s="9">
        <v>132</v>
      </c>
      <c r="B145" s="34" t="s">
        <v>118</v>
      </c>
      <c r="C145" s="11">
        <v>1.9</v>
      </c>
      <c r="D145" s="11"/>
      <c r="E145" s="11"/>
      <c r="F145" s="11"/>
      <c r="G145" s="11"/>
      <c r="H145" s="11"/>
      <c r="I145" s="11"/>
      <c r="J145" s="11">
        <v>1.9</v>
      </c>
      <c r="K145" s="28">
        <f t="shared" si="2"/>
        <v>76</v>
      </c>
    </row>
    <row r="146" spans="1:11" ht="20.25" customHeight="1">
      <c r="A146" s="9">
        <v>133</v>
      </c>
      <c r="B146" s="26" t="s">
        <v>1415</v>
      </c>
      <c r="C146" s="11">
        <v>5.79</v>
      </c>
      <c r="D146" s="11">
        <v>2.27</v>
      </c>
      <c r="E146" s="11"/>
      <c r="F146" s="11"/>
      <c r="G146" s="11"/>
      <c r="H146" s="11"/>
      <c r="I146" s="11"/>
      <c r="J146" s="11">
        <v>3.52</v>
      </c>
      <c r="K146" s="28">
        <f t="shared" si="2"/>
        <v>231.6</v>
      </c>
    </row>
    <row r="147" spans="1:11" s="18" customFormat="1" ht="20.25" customHeight="1">
      <c r="A147" s="14"/>
      <c r="B147" s="15" t="s">
        <v>4269</v>
      </c>
      <c r="C147" s="17">
        <f>SUM(C121:C146)</f>
        <v>85.66</v>
      </c>
      <c r="D147" s="17">
        <f>SUM(D121:D146)</f>
        <v>60.78</v>
      </c>
      <c r="E147" s="17"/>
      <c r="F147" s="17"/>
      <c r="G147" s="17"/>
      <c r="H147" s="17"/>
      <c r="I147" s="17"/>
      <c r="J147" s="17">
        <f>SUM(J121:J146)</f>
        <v>24.88</v>
      </c>
      <c r="K147" s="31">
        <f>SUM(K121:K146)</f>
        <v>3426.3999999999983</v>
      </c>
    </row>
    <row r="148" spans="1:11" ht="20.25" customHeight="1">
      <c r="A148" s="9">
        <v>134</v>
      </c>
      <c r="B148" s="34" t="s">
        <v>849</v>
      </c>
      <c r="C148" s="11">
        <v>2.53</v>
      </c>
      <c r="D148" s="11">
        <v>2.53</v>
      </c>
      <c r="E148" s="11"/>
      <c r="F148" s="11"/>
      <c r="G148" s="11"/>
      <c r="H148" s="11"/>
      <c r="I148" s="11"/>
      <c r="J148" s="11"/>
      <c r="K148" s="28">
        <f t="shared" si="2"/>
        <v>101.19999999999999</v>
      </c>
    </row>
    <row r="149" spans="1:11" ht="20.25" customHeight="1">
      <c r="A149" s="9">
        <v>135</v>
      </c>
      <c r="B149" s="26" t="s">
        <v>3306</v>
      </c>
      <c r="C149" s="11">
        <v>3.53</v>
      </c>
      <c r="D149" s="11">
        <v>1.6</v>
      </c>
      <c r="E149" s="11"/>
      <c r="F149" s="11"/>
      <c r="G149" s="11"/>
      <c r="H149" s="11"/>
      <c r="I149" s="11"/>
      <c r="J149" s="11">
        <v>1.93</v>
      </c>
      <c r="K149" s="28">
        <f t="shared" si="2"/>
        <v>141.2</v>
      </c>
    </row>
    <row r="150" spans="1:11" ht="20.25" customHeight="1">
      <c r="A150" s="9">
        <v>136</v>
      </c>
      <c r="B150" s="26" t="s">
        <v>3307</v>
      </c>
      <c r="C150" s="11">
        <v>1.33</v>
      </c>
      <c r="D150" s="11">
        <v>1.33</v>
      </c>
      <c r="E150" s="11"/>
      <c r="F150" s="11"/>
      <c r="G150" s="11"/>
      <c r="H150" s="11"/>
      <c r="I150" s="11"/>
      <c r="J150" s="11"/>
      <c r="K150" s="28">
        <f t="shared" si="2"/>
        <v>53.2</v>
      </c>
    </row>
    <row r="151" spans="1:11" ht="20.25" customHeight="1">
      <c r="A151" s="9">
        <v>137</v>
      </c>
      <c r="B151" s="26" t="s">
        <v>1869</v>
      </c>
      <c r="C151" s="11">
        <v>2.31</v>
      </c>
      <c r="D151" s="11">
        <v>2.31</v>
      </c>
      <c r="E151" s="11"/>
      <c r="F151" s="11"/>
      <c r="G151" s="11"/>
      <c r="H151" s="11"/>
      <c r="I151" s="11"/>
      <c r="J151" s="11"/>
      <c r="K151" s="28">
        <f t="shared" si="2"/>
        <v>92.4</v>
      </c>
    </row>
    <row r="152" spans="1:11" ht="20.25" customHeight="1">
      <c r="A152" s="9">
        <v>138</v>
      </c>
      <c r="B152" s="34" t="s">
        <v>2786</v>
      </c>
      <c r="C152" s="11">
        <v>2.06</v>
      </c>
      <c r="D152" s="11">
        <v>2.06</v>
      </c>
      <c r="E152" s="11"/>
      <c r="F152" s="11"/>
      <c r="G152" s="11"/>
      <c r="H152" s="11"/>
      <c r="I152" s="11"/>
      <c r="J152" s="11"/>
      <c r="K152" s="28">
        <f t="shared" si="2"/>
        <v>82.4</v>
      </c>
    </row>
    <row r="153" spans="1:11" ht="20.25" customHeight="1">
      <c r="A153" s="9">
        <v>139</v>
      </c>
      <c r="B153" s="26" t="s">
        <v>1416</v>
      </c>
      <c r="C153" s="11">
        <v>0.86</v>
      </c>
      <c r="D153" s="11">
        <v>0.86</v>
      </c>
      <c r="E153" s="11"/>
      <c r="F153" s="11"/>
      <c r="G153" s="11"/>
      <c r="H153" s="11"/>
      <c r="I153" s="11"/>
      <c r="J153" s="11"/>
      <c r="K153" s="28">
        <f t="shared" si="2"/>
        <v>34.4</v>
      </c>
    </row>
    <row r="154" spans="1:11" ht="20.25" customHeight="1">
      <c r="A154" s="9">
        <v>140</v>
      </c>
      <c r="B154" s="26" t="s">
        <v>1417</v>
      </c>
      <c r="C154" s="11">
        <v>1</v>
      </c>
      <c r="D154" s="11">
        <v>1</v>
      </c>
      <c r="E154" s="11"/>
      <c r="F154" s="11"/>
      <c r="G154" s="11"/>
      <c r="H154" s="11"/>
      <c r="I154" s="11"/>
      <c r="J154" s="11"/>
      <c r="K154" s="28">
        <f t="shared" si="2"/>
        <v>40</v>
      </c>
    </row>
    <row r="155" spans="1:11" ht="20.25" customHeight="1">
      <c r="A155" s="9">
        <v>141</v>
      </c>
      <c r="B155" s="26" t="s">
        <v>3308</v>
      </c>
      <c r="C155" s="11">
        <v>0.66</v>
      </c>
      <c r="D155" s="11">
        <v>0.66</v>
      </c>
      <c r="E155" s="11"/>
      <c r="F155" s="11"/>
      <c r="G155" s="11"/>
      <c r="H155" s="11"/>
      <c r="I155" s="11"/>
      <c r="J155" s="11"/>
      <c r="K155" s="28">
        <f t="shared" si="2"/>
        <v>26.400000000000002</v>
      </c>
    </row>
    <row r="156" spans="1:11" ht="20.25" customHeight="1">
      <c r="A156" s="9">
        <v>142</v>
      </c>
      <c r="B156" s="26" t="s">
        <v>3887</v>
      </c>
      <c r="C156" s="11">
        <v>1.05</v>
      </c>
      <c r="D156" s="11">
        <v>1.05</v>
      </c>
      <c r="E156" s="11"/>
      <c r="F156" s="11"/>
      <c r="G156" s="11"/>
      <c r="H156" s="11"/>
      <c r="I156" s="11"/>
      <c r="J156" s="11"/>
      <c r="K156" s="28">
        <f t="shared" si="2"/>
        <v>42</v>
      </c>
    </row>
    <row r="157" spans="1:11" ht="20.25" customHeight="1">
      <c r="A157" s="9">
        <v>143</v>
      </c>
      <c r="B157" s="34" t="s">
        <v>175</v>
      </c>
      <c r="C157" s="11">
        <v>1.66</v>
      </c>
      <c r="D157" s="11"/>
      <c r="E157" s="11"/>
      <c r="F157" s="11"/>
      <c r="G157" s="11"/>
      <c r="H157" s="11"/>
      <c r="I157" s="11"/>
      <c r="J157" s="11">
        <v>1.66</v>
      </c>
      <c r="K157" s="28">
        <f t="shared" si="2"/>
        <v>66.39999999999999</v>
      </c>
    </row>
    <row r="158" spans="1:11" ht="20.25" customHeight="1">
      <c r="A158" s="9">
        <v>144</v>
      </c>
      <c r="B158" s="34" t="s">
        <v>1237</v>
      </c>
      <c r="C158" s="11">
        <v>1.67</v>
      </c>
      <c r="D158" s="11"/>
      <c r="E158" s="11"/>
      <c r="F158" s="11"/>
      <c r="G158" s="11"/>
      <c r="H158" s="11"/>
      <c r="I158" s="11"/>
      <c r="J158" s="11">
        <v>1.67</v>
      </c>
      <c r="K158" s="28">
        <f t="shared" si="2"/>
        <v>66.8</v>
      </c>
    </row>
    <row r="159" spans="1:11" ht="20.25" customHeight="1">
      <c r="A159" s="9">
        <v>145</v>
      </c>
      <c r="B159" s="26" t="s">
        <v>2076</v>
      </c>
      <c r="C159" s="11">
        <v>9.5</v>
      </c>
      <c r="D159" s="11">
        <v>3.75</v>
      </c>
      <c r="E159" s="11">
        <v>5.75</v>
      </c>
      <c r="F159" s="11"/>
      <c r="G159" s="11"/>
      <c r="H159" s="11"/>
      <c r="I159" s="11"/>
      <c r="J159" s="11"/>
      <c r="K159" s="28">
        <f t="shared" si="2"/>
        <v>380</v>
      </c>
    </row>
    <row r="160" spans="1:11" ht="20.25" customHeight="1">
      <c r="A160" s="9">
        <v>146</v>
      </c>
      <c r="B160" s="34" t="s">
        <v>1234</v>
      </c>
      <c r="C160" s="11">
        <v>97.97</v>
      </c>
      <c r="D160" s="11">
        <v>63.47</v>
      </c>
      <c r="E160" s="11">
        <v>30.07</v>
      </c>
      <c r="F160" s="11"/>
      <c r="G160" s="11"/>
      <c r="H160" s="11"/>
      <c r="I160" s="11"/>
      <c r="J160" s="11">
        <v>4.43</v>
      </c>
      <c r="K160" s="28">
        <f t="shared" si="2"/>
        <v>3918.8</v>
      </c>
    </row>
    <row r="161" spans="1:11" ht="20.25" customHeight="1">
      <c r="A161" s="9">
        <v>147</v>
      </c>
      <c r="B161" s="34" t="s">
        <v>201</v>
      </c>
      <c r="C161" s="11">
        <v>0.47</v>
      </c>
      <c r="D161" s="11"/>
      <c r="E161" s="11"/>
      <c r="F161" s="11"/>
      <c r="G161" s="11"/>
      <c r="H161" s="11"/>
      <c r="I161" s="11"/>
      <c r="J161" s="11">
        <v>0.47</v>
      </c>
      <c r="K161" s="28">
        <f t="shared" si="2"/>
        <v>18.799999999999997</v>
      </c>
    </row>
    <row r="162" spans="1:11" ht="20.25" customHeight="1">
      <c r="A162" s="9">
        <v>148</v>
      </c>
      <c r="B162" s="34" t="s">
        <v>2046</v>
      </c>
      <c r="C162" s="11">
        <v>0.71</v>
      </c>
      <c r="D162" s="11">
        <v>0.71</v>
      </c>
      <c r="E162" s="11"/>
      <c r="F162" s="11"/>
      <c r="G162" s="11"/>
      <c r="H162" s="11"/>
      <c r="I162" s="11"/>
      <c r="J162" s="11"/>
      <c r="K162" s="28">
        <f t="shared" si="2"/>
        <v>28.4</v>
      </c>
    </row>
    <row r="163" spans="1:11" ht="20.25" customHeight="1">
      <c r="A163" s="9">
        <v>149</v>
      </c>
      <c r="B163" s="26" t="s">
        <v>1418</v>
      </c>
      <c r="C163" s="11">
        <v>2.1</v>
      </c>
      <c r="D163" s="11">
        <v>2.1</v>
      </c>
      <c r="E163" s="11"/>
      <c r="F163" s="11"/>
      <c r="G163" s="11"/>
      <c r="H163" s="11"/>
      <c r="I163" s="11"/>
      <c r="J163" s="11"/>
      <c r="K163" s="28">
        <f t="shared" si="2"/>
        <v>84</v>
      </c>
    </row>
    <row r="164" spans="1:11" ht="20.25" customHeight="1">
      <c r="A164" s="9">
        <v>150</v>
      </c>
      <c r="B164" s="34" t="s">
        <v>199</v>
      </c>
      <c r="C164" s="11">
        <v>0.59</v>
      </c>
      <c r="D164" s="11">
        <v>0.59</v>
      </c>
      <c r="E164" s="11"/>
      <c r="F164" s="11"/>
      <c r="G164" s="11"/>
      <c r="H164" s="11"/>
      <c r="I164" s="11"/>
      <c r="J164" s="11"/>
      <c r="K164" s="28">
        <f t="shared" si="2"/>
        <v>23.599999999999998</v>
      </c>
    </row>
    <row r="165" spans="1:11" ht="20.25" customHeight="1">
      <c r="A165" s="9">
        <v>151</v>
      </c>
      <c r="B165" s="34" t="s">
        <v>3986</v>
      </c>
      <c r="C165" s="11">
        <v>12.09</v>
      </c>
      <c r="D165" s="11">
        <v>10.94</v>
      </c>
      <c r="E165" s="11"/>
      <c r="F165" s="11"/>
      <c r="G165" s="11"/>
      <c r="H165" s="11"/>
      <c r="I165" s="11"/>
      <c r="J165" s="11">
        <v>1.15</v>
      </c>
      <c r="K165" s="28">
        <f t="shared" si="2"/>
        <v>483.6</v>
      </c>
    </row>
    <row r="166" spans="1:11" ht="20.25" customHeight="1">
      <c r="A166" s="9">
        <v>152</v>
      </c>
      <c r="B166" s="34" t="s">
        <v>3987</v>
      </c>
      <c r="C166" s="11">
        <v>0.8</v>
      </c>
      <c r="D166" s="11">
        <v>0.8</v>
      </c>
      <c r="E166" s="11"/>
      <c r="F166" s="11"/>
      <c r="G166" s="11"/>
      <c r="H166" s="11"/>
      <c r="I166" s="11"/>
      <c r="J166" s="11"/>
      <c r="K166" s="28">
        <f t="shared" si="2"/>
        <v>32</v>
      </c>
    </row>
    <row r="167" spans="1:11" ht="20.25" customHeight="1">
      <c r="A167" s="9">
        <v>153</v>
      </c>
      <c r="B167" s="34" t="s">
        <v>678</v>
      </c>
      <c r="C167" s="11">
        <v>0.75</v>
      </c>
      <c r="D167" s="11">
        <v>0.75</v>
      </c>
      <c r="E167" s="11"/>
      <c r="F167" s="11"/>
      <c r="G167" s="11"/>
      <c r="H167" s="11"/>
      <c r="I167" s="11"/>
      <c r="J167" s="11"/>
      <c r="K167" s="28">
        <f t="shared" si="2"/>
        <v>30</v>
      </c>
    </row>
    <row r="168" spans="1:11" ht="20.25" customHeight="1">
      <c r="A168" s="9">
        <v>154</v>
      </c>
      <c r="B168" s="34" t="s">
        <v>130</v>
      </c>
      <c r="C168" s="11">
        <v>38.83</v>
      </c>
      <c r="D168" s="11">
        <v>38.83</v>
      </c>
      <c r="E168" s="11"/>
      <c r="F168" s="11"/>
      <c r="G168" s="11"/>
      <c r="H168" s="11"/>
      <c r="I168" s="11"/>
      <c r="J168" s="11"/>
      <c r="K168" s="28">
        <f t="shared" si="2"/>
        <v>1553.1999999999998</v>
      </c>
    </row>
    <row r="169" spans="1:11" ht="20.25" customHeight="1">
      <c r="A169" s="9">
        <v>155</v>
      </c>
      <c r="B169" s="34" t="s">
        <v>4263</v>
      </c>
      <c r="C169" s="11">
        <v>3.05</v>
      </c>
      <c r="D169" s="11">
        <v>3.05</v>
      </c>
      <c r="E169" s="11"/>
      <c r="F169" s="11"/>
      <c r="G169" s="11"/>
      <c r="H169" s="11"/>
      <c r="I169" s="11"/>
      <c r="J169" s="11"/>
      <c r="K169" s="28">
        <f t="shared" si="2"/>
        <v>122</v>
      </c>
    </row>
    <row r="170" spans="1:11" ht="20.25" customHeight="1">
      <c r="A170" s="9">
        <v>156</v>
      </c>
      <c r="B170" s="34" t="s">
        <v>127</v>
      </c>
      <c r="C170" s="11">
        <v>4.42</v>
      </c>
      <c r="D170" s="11">
        <v>4.42</v>
      </c>
      <c r="E170" s="11"/>
      <c r="F170" s="11"/>
      <c r="G170" s="11"/>
      <c r="H170" s="11"/>
      <c r="I170" s="11"/>
      <c r="J170" s="11"/>
      <c r="K170" s="28">
        <f t="shared" si="2"/>
        <v>176.8</v>
      </c>
    </row>
    <row r="171" spans="1:11" ht="20.25" customHeight="1">
      <c r="A171" s="9">
        <v>157</v>
      </c>
      <c r="B171" s="26" t="s">
        <v>2211</v>
      </c>
      <c r="C171" s="11">
        <v>18.13</v>
      </c>
      <c r="D171" s="11">
        <v>18.13</v>
      </c>
      <c r="E171" s="11"/>
      <c r="F171" s="11"/>
      <c r="G171" s="11"/>
      <c r="H171" s="11"/>
      <c r="I171" s="11"/>
      <c r="J171" s="11"/>
      <c r="K171" s="28">
        <f t="shared" si="2"/>
        <v>725.1999999999999</v>
      </c>
    </row>
    <row r="172" spans="1:11" ht="20.25" customHeight="1">
      <c r="A172" s="9">
        <v>158</v>
      </c>
      <c r="B172" s="26" t="s">
        <v>3309</v>
      </c>
      <c r="C172" s="11">
        <v>2.2</v>
      </c>
      <c r="D172" s="11">
        <v>2.2</v>
      </c>
      <c r="E172" s="11"/>
      <c r="F172" s="11"/>
      <c r="G172" s="11"/>
      <c r="H172" s="11"/>
      <c r="I172" s="11"/>
      <c r="J172" s="11"/>
      <c r="K172" s="28">
        <f t="shared" si="2"/>
        <v>88</v>
      </c>
    </row>
    <row r="173" spans="1:11" ht="20.25" customHeight="1">
      <c r="A173" s="9">
        <v>159</v>
      </c>
      <c r="B173" s="34" t="s">
        <v>192</v>
      </c>
      <c r="C173" s="11">
        <v>74.02</v>
      </c>
      <c r="D173" s="11">
        <v>74.02</v>
      </c>
      <c r="E173" s="11"/>
      <c r="F173" s="11"/>
      <c r="G173" s="11"/>
      <c r="H173" s="11"/>
      <c r="I173" s="11"/>
      <c r="J173" s="11"/>
      <c r="K173" s="28">
        <f t="shared" si="2"/>
        <v>2960.7999999999997</v>
      </c>
    </row>
    <row r="174" spans="1:11" s="18" customFormat="1" ht="20.25" customHeight="1">
      <c r="A174" s="14"/>
      <c r="B174" s="15" t="s">
        <v>4269</v>
      </c>
      <c r="C174" s="17">
        <f>SUM(C148:C173)</f>
        <v>284.29</v>
      </c>
      <c r="D174" s="17">
        <f>SUM(D148:D173)</f>
        <v>237.15999999999997</v>
      </c>
      <c r="E174" s="17">
        <f>SUM(E148:E173)</f>
        <v>35.82</v>
      </c>
      <c r="F174" s="17"/>
      <c r="G174" s="17"/>
      <c r="H174" s="17"/>
      <c r="I174" s="17"/>
      <c r="J174" s="17">
        <f>SUM(J148:J173)</f>
        <v>11.31</v>
      </c>
      <c r="K174" s="31">
        <f>SUM(K148:K173)</f>
        <v>11371.6</v>
      </c>
    </row>
    <row r="175" spans="1:11" ht="20.25" customHeight="1">
      <c r="A175" s="9">
        <v>160</v>
      </c>
      <c r="B175" s="34" t="s">
        <v>420</v>
      </c>
      <c r="C175" s="11">
        <v>1.55</v>
      </c>
      <c r="D175" s="11"/>
      <c r="E175" s="11"/>
      <c r="F175" s="11"/>
      <c r="G175" s="11"/>
      <c r="H175" s="11"/>
      <c r="I175" s="11"/>
      <c r="J175" s="11">
        <v>1.55</v>
      </c>
      <c r="K175" s="28">
        <f t="shared" si="2"/>
        <v>62</v>
      </c>
    </row>
    <row r="176" spans="1:11" ht="20.25" customHeight="1">
      <c r="A176" s="9">
        <v>161</v>
      </c>
      <c r="B176" s="34" t="s">
        <v>3988</v>
      </c>
      <c r="C176" s="11">
        <v>1.05</v>
      </c>
      <c r="D176" s="11"/>
      <c r="E176" s="11"/>
      <c r="F176" s="11"/>
      <c r="G176" s="11"/>
      <c r="H176" s="11"/>
      <c r="I176" s="11"/>
      <c r="J176" s="11">
        <v>1.05</v>
      </c>
      <c r="K176" s="28">
        <f t="shared" si="2"/>
        <v>42</v>
      </c>
    </row>
    <row r="177" spans="1:11" ht="20.25" customHeight="1">
      <c r="A177" s="9">
        <v>162</v>
      </c>
      <c r="B177" s="26" t="s">
        <v>3635</v>
      </c>
      <c r="C177" s="11">
        <v>0.75</v>
      </c>
      <c r="D177" s="11"/>
      <c r="E177" s="11">
        <v>0.75</v>
      </c>
      <c r="F177" s="11"/>
      <c r="G177" s="11"/>
      <c r="H177" s="11"/>
      <c r="I177" s="11"/>
      <c r="J177" s="11"/>
      <c r="K177" s="28">
        <f t="shared" si="2"/>
        <v>30</v>
      </c>
    </row>
    <row r="178" spans="1:11" ht="20.25" customHeight="1">
      <c r="A178" s="9">
        <v>163</v>
      </c>
      <c r="B178" s="26" t="s">
        <v>1419</v>
      </c>
      <c r="C178" s="11">
        <v>1.79</v>
      </c>
      <c r="D178" s="11">
        <v>1.79</v>
      </c>
      <c r="E178" s="11"/>
      <c r="F178" s="11"/>
      <c r="G178" s="11"/>
      <c r="H178" s="11"/>
      <c r="I178" s="11"/>
      <c r="J178" s="11"/>
      <c r="K178" s="28">
        <f t="shared" si="2"/>
        <v>71.6</v>
      </c>
    </row>
    <row r="179" spans="1:11" ht="20.25" customHeight="1">
      <c r="A179" s="9">
        <v>164</v>
      </c>
      <c r="B179" s="26" t="s">
        <v>2077</v>
      </c>
      <c r="C179" s="11">
        <v>1.93</v>
      </c>
      <c r="D179" s="11">
        <v>1.93</v>
      </c>
      <c r="E179" s="11"/>
      <c r="F179" s="11"/>
      <c r="G179" s="11"/>
      <c r="H179" s="11"/>
      <c r="I179" s="11"/>
      <c r="J179" s="11"/>
      <c r="K179" s="28">
        <f t="shared" si="2"/>
        <v>77.2</v>
      </c>
    </row>
    <row r="180" spans="1:11" ht="20.25" customHeight="1">
      <c r="A180" s="9">
        <v>165</v>
      </c>
      <c r="B180" s="34" t="s">
        <v>1702</v>
      </c>
      <c r="C180" s="11">
        <v>23.3</v>
      </c>
      <c r="D180" s="11">
        <v>23.3</v>
      </c>
      <c r="E180" s="11"/>
      <c r="F180" s="11"/>
      <c r="G180" s="11"/>
      <c r="H180" s="11"/>
      <c r="I180" s="11"/>
      <c r="J180" s="11"/>
      <c r="K180" s="28">
        <f t="shared" si="2"/>
        <v>932</v>
      </c>
    </row>
    <row r="181" spans="1:11" ht="20.25" customHeight="1">
      <c r="A181" s="9">
        <v>166</v>
      </c>
      <c r="B181" s="34" t="s">
        <v>2789</v>
      </c>
      <c r="C181" s="11">
        <v>1.62</v>
      </c>
      <c r="D181" s="11">
        <v>0.96</v>
      </c>
      <c r="E181" s="11"/>
      <c r="F181" s="11"/>
      <c r="G181" s="11"/>
      <c r="H181" s="11"/>
      <c r="I181" s="11"/>
      <c r="J181" s="11">
        <v>0.66</v>
      </c>
      <c r="K181" s="28">
        <f t="shared" si="2"/>
        <v>64.80000000000001</v>
      </c>
    </row>
    <row r="182" spans="1:11" ht="20.25" customHeight="1">
      <c r="A182" s="9">
        <v>167</v>
      </c>
      <c r="B182" s="26" t="s">
        <v>677</v>
      </c>
      <c r="C182" s="11">
        <v>1.34</v>
      </c>
      <c r="D182" s="11">
        <v>1.34</v>
      </c>
      <c r="E182" s="11"/>
      <c r="F182" s="11"/>
      <c r="G182" s="11"/>
      <c r="H182" s="11"/>
      <c r="I182" s="11"/>
      <c r="J182" s="11"/>
      <c r="K182" s="28">
        <f t="shared" si="2"/>
        <v>53.6</v>
      </c>
    </row>
    <row r="183" spans="1:11" ht="20.25" customHeight="1">
      <c r="A183" s="9">
        <v>168</v>
      </c>
      <c r="B183" s="34" t="s">
        <v>123</v>
      </c>
      <c r="C183" s="11">
        <v>1.45</v>
      </c>
      <c r="D183" s="11">
        <v>0.88</v>
      </c>
      <c r="E183" s="11"/>
      <c r="F183" s="11"/>
      <c r="G183" s="11"/>
      <c r="H183" s="11"/>
      <c r="I183" s="11"/>
      <c r="J183" s="11">
        <v>0.57</v>
      </c>
      <c r="K183" s="28">
        <f t="shared" si="2"/>
        <v>58</v>
      </c>
    </row>
    <row r="184" spans="1:11" ht="20.25" customHeight="1">
      <c r="A184" s="9">
        <v>169</v>
      </c>
      <c r="B184" s="34" t="s">
        <v>122</v>
      </c>
      <c r="C184" s="11">
        <v>1.29</v>
      </c>
      <c r="D184" s="11">
        <v>0.88</v>
      </c>
      <c r="E184" s="11"/>
      <c r="F184" s="11"/>
      <c r="G184" s="11"/>
      <c r="H184" s="11"/>
      <c r="I184" s="11"/>
      <c r="J184" s="11">
        <v>0.41</v>
      </c>
      <c r="K184" s="28">
        <f t="shared" si="2"/>
        <v>51.6</v>
      </c>
    </row>
    <row r="185" spans="1:11" ht="20.25" customHeight="1">
      <c r="A185" s="9">
        <v>170</v>
      </c>
      <c r="B185" s="34" t="s">
        <v>2790</v>
      </c>
      <c r="C185" s="11">
        <v>0.92</v>
      </c>
      <c r="D185" s="11">
        <v>0.92</v>
      </c>
      <c r="E185" s="11"/>
      <c r="F185" s="11"/>
      <c r="G185" s="11"/>
      <c r="H185" s="11"/>
      <c r="I185" s="11"/>
      <c r="J185" s="11"/>
      <c r="K185" s="28">
        <f t="shared" si="2"/>
        <v>36.800000000000004</v>
      </c>
    </row>
    <row r="186" spans="1:11" ht="20.25" customHeight="1">
      <c r="A186" s="9">
        <v>171</v>
      </c>
      <c r="B186" s="34" t="s">
        <v>2791</v>
      </c>
      <c r="C186" s="11">
        <v>1.82</v>
      </c>
      <c r="D186" s="11">
        <v>1.82</v>
      </c>
      <c r="E186" s="11"/>
      <c r="F186" s="11"/>
      <c r="G186" s="11"/>
      <c r="H186" s="11"/>
      <c r="I186" s="11"/>
      <c r="J186" s="11"/>
      <c r="K186" s="28">
        <f t="shared" si="2"/>
        <v>72.8</v>
      </c>
    </row>
    <row r="187" spans="1:11" ht="20.25" customHeight="1">
      <c r="A187" s="9">
        <v>172</v>
      </c>
      <c r="B187" s="26" t="s">
        <v>680</v>
      </c>
      <c r="C187" s="11">
        <v>1.62</v>
      </c>
      <c r="D187" s="11"/>
      <c r="E187" s="11"/>
      <c r="F187" s="11"/>
      <c r="G187" s="11"/>
      <c r="H187" s="11"/>
      <c r="I187" s="11"/>
      <c r="J187" s="11">
        <v>1.62</v>
      </c>
      <c r="K187" s="28">
        <f t="shared" si="2"/>
        <v>64.80000000000001</v>
      </c>
    </row>
    <row r="188" spans="1:11" ht="20.25" customHeight="1">
      <c r="A188" s="9">
        <v>173</v>
      </c>
      <c r="B188" s="34" t="s">
        <v>1233</v>
      </c>
      <c r="C188" s="11">
        <v>6.2</v>
      </c>
      <c r="D188" s="11">
        <v>6.2</v>
      </c>
      <c r="E188" s="11"/>
      <c r="F188" s="11"/>
      <c r="G188" s="11"/>
      <c r="H188" s="11"/>
      <c r="I188" s="11"/>
      <c r="J188" s="11"/>
      <c r="K188" s="28">
        <f t="shared" si="2"/>
        <v>248</v>
      </c>
    </row>
    <row r="189" spans="1:11" ht="20.25" customHeight="1">
      <c r="A189" s="9">
        <v>174</v>
      </c>
      <c r="B189" s="26" t="s">
        <v>3636</v>
      </c>
      <c r="C189" s="11">
        <v>0.86</v>
      </c>
      <c r="D189" s="11">
        <v>0.86</v>
      </c>
      <c r="E189" s="11"/>
      <c r="F189" s="11"/>
      <c r="G189" s="11"/>
      <c r="H189" s="11"/>
      <c r="I189" s="11"/>
      <c r="J189" s="11"/>
      <c r="K189" s="28">
        <f t="shared" si="2"/>
        <v>34.4</v>
      </c>
    </row>
    <row r="190" spans="1:11" ht="20.25" customHeight="1">
      <c r="A190" s="9">
        <v>175</v>
      </c>
      <c r="B190" s="34" t="s">
        <v>850</v>
      </c>
      <c r="C190" s="11">
        <v>2.66</v>
      </c>
      <c r="D190" s="11">
        <v>1.33</v>
      </c>
      <c r="E190" s="11"/>
      <c r="F190" s="11"/>
      <c r="G190" s="11"/>
      <c r="H190" s="11"/>
      <c r="I190" s="11"/>
      <c r="J190" s="11">
        <v>1.33</v>
      </c>
      <c r="K190" s="28">
        <f t="shared" si="2"/>
        <v>106.4</v>
      </c>
    </row>
    <row r="191" spans="1:11" ht="20.25" customHeight="1">
      <c r="A191" s="9">
        <v>176</v>
      </c>
      <c r="B191" s="26" t="s">
        <v>3637</v>
      </c>
      <c r="C191" s="11">
        <v>1.87</v>
      </c>
      <c r="D191" s="11">
        <v>1.11</v>
      </c>
      <c r="E191" s="11"/>
      <c r="F191" s="11"/>
      <c r="G191" s="11"/>
      <c r="H191" s="11"/>
      <c r="I191" s="11"/>
      <c r="J191" s="11">
        <v>0.76</v>
      </c>
      <c r="K191" s="28">
        <f t="shared" si="2"/>
        <v>74.80000000000001</v>
      </c>
    </row>
    <row r="192" spans="1:11" ht="20.25" customHeight="1">
      <c r="A192" s="9">
        <v>177</v>
      </c>
      <c r="B192" s="34" t="s">
        <v>2056</v>
      </c>
      <c r="C192" s="11">
        <v>2.72</v>
      </c>
      <c r="D192" s="11">
        <v>1</v>
      </c>
      <c r="E192" s="11">
        <v>1.72</v>
      </c>
      <c r="F192" s="11"/>
      <c r="G192" s="11"/>
      <c r="H192" s="11"/>
      <c r="I192" s="11"/>
      <c r="J192" s="11"/>
      <c r="K192" s="28">
        <f t="shared" si="2"/>
        <v>108.80000000000001</v>
      </c>
    </row>
    <row r="193" spans="1:11" ht="20.25" customHeight="1">
      <c r="A193" s="9">
        <v>178</v>
      </c>
      <c r="B193" s="26" t="s">
        <v>2212</v>
      </c>
      <c r="C193" s="11">
        <v>2.44</v>
      </c>
      <c r="D193" s="11">
        <v>2.44</v>
      </c>
      <c r="E193" s="11"/>
      <c r="F193" s="11"/>
      <c r="G193" s="11"/>
      <c r="H193" s="11"/>
      <c r="I193" s="11"/>
      <c r="J193" s="11"/>
      <c r="K193" s="28">
        <f t="shared" si="2"/>
        <v>97.6</v>
      </c>
    </row>
    <row r="194" spans="1:11" ht="20.25" customHeight="1">
      <c r="A194" s="9">
        <v>179</v>
      </c>
      <c r="B194" s="34" t="s">
        <v>193</v>
      </c>
      <c r="C194" s="11">
        <v>49.06</v>
      </c>
      <c r="D194" s="11">
        <v>40.86</v>
      </c>
      <c r="E194" s="11"/>
      <c r="F194" s="11"/>
      <c r="G194" s="11"/>
      <c r="H194" s="11"/>
      <c r="I194" s="11"/>
      <c r="J194" s="11">
        <v>8.2</v>
      </c>
      <c r="K194" s="28">
        <f t="shared" si="2"/>
        <v>1962.4</v>
      </c>
    </row>
    <row r="195" spans="1:11" ht="20.25" customHeight="1">
      <c r="A195" s="9">
        <v>180</v>
      </c>
      <c r="B195" s="34" t="s">
        <v>2213</v>
      </c>
      <c r="C195" s="11">
        <v>3.1</v>
      </c>
      <c r="D195" s="11">
        <v>2.23</v>
      </c>
      <c r="E195" s="11"/>
      <c r="F195" s="11"/>
      <c r="G195" s="11"/>
      <c r="H195" s="11"/>
      <c r="I195" s="11"/>
      <c r="J195" s="11">
        <v>0.87</v>
      </c>
      <c r="K195" s="28">
        <f t="shared" si="2"/>
        <v>124</v>
      </c>
    </row>
    <row r="196" spans="1:11" ht="20.25" customHeight="1">
      <c r="A196" s="9">
        <v>181</v>
      </c>
      <c r="B196" s="34" t="s">
        <v>187</v>
      </c>
      <c r="C196" s="11">
        <v>15.92</v>
      </c>
      <c r="D196" s="11">
        <v>12.16</v>
      </c>
      <c r="E196" s="11"/>
      <c r="F196" s="11"/>
      <c r="G196" s="11"/>
      <c r="H196" s="11"/>
      <c r="I196" s="11"/>
      <c r="J196" s="11">
        <v>3.76</v>
      </c>
      <c r="K196" s="28">
        <f t="shared" si="2"/>
        <v>636.8</v>
      </c>
    </row>
    <row r="197" spans="1:11" ht="20.25" customHeight="1">
      <c r="A197" s="9">
        <v>182</v>
      </c>
      <c r="B197" s="26" t="s">
        <v>1840</v>
      </c>
      <c r="C197" s="11">
        <v>1.71</v>
      </c>
      <c r="D197" s="11">
        <v>0.71</v>
      </c>
      <c r="E197" s="11"/>
      <c r="F197" s="11"/>
      <c r="G197" s="11"/>
      <c r="H197" s="11"/>
      <c r="I197" s="11"/>
      <c r="J197" s="11">
        <v>1</v>
      </c>
      <c r="K197" s="28">
        <f t="shared" si="2"/>
        <v>68.4</v>
      </c>
    </row>
    <row r="198" spans="1:11" ht="20.25" customHeight="1">
      <c r="A198" s="9">
        <v>183</v>
      </c>
      <c r="B198" s="34" t="s">
        <v>821</v>
      </c>
      <c r="C198" s="11">
        <v>1.16</v>
      </c>
      <c r="D198" s="11"/>
      <c r="E198" s="11"/>
      <c r="F198" s="11"/>
      <c r="G198" s="11"/>
      <c r="H198" s="11"/>
      <c r="I198" s="11"/>
      <c r="J198" s="11">
        <v>1.16</v>
      </c>
      <c r="K198" s="28">
        <f t="shared" si="2"/>
        <v>46.4</v>
      </c>
    </row>
    <row r="199" spans="1:11" ht="20.25" customHeight="1">
      <c r="A199" s="9">
        <v>184</v>
      </c>
      <c r="B199" s="34" t="s">
        <v>825</v>
      </c>
      <c r="C199" s="11">
        <v>0.79</v>
      </c>
      <c r="D199" s="11"/>
      <c r="E199" s="11"/>
      <c r="F199" s="11"/>
      <c r="G199" s="11"/>
      <c r="H199" s="11"/>
      <c r="I199" s="11"/>
      <c r="J199" s="11">
        <v>0.79</v>
      </c>
      <c r="K199" s="28">
        <f t="shared" si="2"/>
        <v>31.6</v>
      </c>
    </row>
    <row r="200" spans="1:11" ht="20.25" customHeight="1">
      <c r="A200" s="9">
        <v>185</v>
      </c>
      <c r="B200" s="34" t="s">
        <v>4203</v>
      </c>
      <c r="C200" s="11">
        <v>1.72</v>
      </c>
      <c r="D200" s="11">
        <v>0.71</v>
      </c>
      <c r="E200" s="11">
        <v>1.01</v>
      </c>
      <c r="F200" s="11"/>
      <c r="G200" s="11"/>
      <c r="H200" s="11"/>
      <c r="I200" s="11"/>
      <c r="J200" s="11"/>
      <c r="K200" s="28">
        <f t="shared" si="2"/>
        <v>68.8</v>
      </c>
    </row>
    <row r="201" spans="1:11" s="18" customFormat="1" ht="20.25" customHeight="1">
      <c r="A201" s="14"/>
      <c r="B201" s="15" t="s">
        <v>4269</v>
      </c>
      <c r="C201" s="17">
        <f>SUM(C175:C200)</f>
        <v>130.64</v>
      </c>
      <c r="D201" s="17">
        <f>SUM(D175:D200)</f>
        <v>103.42999999999999</v>
      </c>
      <c r="E201" s="17">
        <f>SUM(E175:E200)</f>
        <v>3.4799999999999995</v>
      </c>
      <c r="F201" s="17"/>
      <c r="G201" s="17"/>
      <c r="H201" s="17"/>
      <c r="I201" s="17"/>
      <c r="J201" s="17">
        <f>SUM(J175:J200)</f>
        <v>23.73</v>
      </c>
      <c r="K201" s="31">
        <f>SUM(K175:K200)</f>
        <v>5225.6</v>
      </c>
    </row>
    <row r="202" spans="1:11" ht="20.25" customHeight="1">
      <c r="A202" s="9">
        <v>186</v>
      </c>
      <c r="B202" s="34" t="s">
        <v>851</v>
      </c>
      <c r="C202" s="11">
        <v>1.51</v>
      </c>
      <c r="D202" s="11">
        <v>1.51</v>
      </c>
      <c r="E202" s="11"/>
      <c r="F202" s="11"/>
      <c r="G202" s="11"/>
      <c r="H202" s="11"/>
      <c r="I202" s="11"/>
      <c r="J202" s="11"/>
      <c r="K202" s="28">
        <f t="shared" si="2"/>
        <v>60.4</v>
      </c>
    </row>
    <row r="203" spans="1:11" ht="20.25" customHeight="1">
      <c r="A203" s="9">
        <v>187</v>
      </c>
      <c r="B203" s="26" t="s">
        <v>4264</v>
      </c>
      <c r="C203" s="11">
        <v>0.95</v>
      </c>
      <c r="D203" s="11">
        <v>0.95</v>
      </c>
      <c r="E203" s="11"/>
      <c r="F203" s="11"/>
      <c r="G203" s="11"/>
      <c r="H203" s="11"/>
      <c r="I203" s="11"/>
      <c r="J203" s="11"/>
      <c r="K203" s="28">
        <f t="shared" si="2"/>
        <v>38</v>
      </c>
    </row>
    <row r="204" spans="1:11" ht="20.25" customHeight="1">
      <c r="A204" s="9">
        <v>188</v>
      </c>
      <c r="B204" s="26" t="s">
        <v>1420</v>
      </c>
      <c r="C204" s="11">
        <v>1.4</v>
      </c>
      <c r="D204" s="11">
        <v>0.8</v>
      </c>
      <c r="E204" s="11"/>
      <c r="F204" s="11"/>
      <c r="G204" s="11"/>
      <c r="H204" s="11"/>
      <c r="I204" s="11"/>
      <c r="J204" s="11">
        <v>0.6</v>
      </c>
      <c r="K204" s="28">
        <f t="shared" si="2"/>
        <v>56</v>
      </c>
    </row>
    <row r="205" spans="1:11" ht="20.25" customHeight="1">
      <c r="A205" s="9">
        <v>189</v>
      </c>
      <c r="B205" s="26" t="s">
        <v>473</v>
      </c>
      <c r="C205" s="11">
        <v>1.62</v>
      </c>
      <c r="D205" s="11">
        <v>0.71</v>
      </c>
      <c r="E205" s="11"/>
      <c r="F205" s="11"/>
      <c r="G205" s="11"/>
      <c r="H205" s="11"/>
      <c r="I205" s="11"/>
      <c r="J205" s="11">
        <v>0.91</v>
      </c>
      <c r="K205" s="28">
        <f t="shared" si="2"/>
        <v>64.80000000000001</v>
      </c>
    </row>
    <row r="206" spans="1:11" ht="20.25" customHeight="1">
      <c r="A206" s="9">
        <v>190</v>
      </c>
      <c r="B206" s="26" t="s">
        <v>1421</v>
      </c>
      <c r="C206" s="11">
        <v>1.45</v>
      </c>
      <c r="D206" s="11">
        <v>1.45</v>
      </c>
      <c r="E206" s="11"/>
      <c r="F206" s="11"/>
      <c r="G206" s="11"/>
      <c r="H206" s="11"/>
      <c r="I206" s="11"/>
      <c r="J206" s="11"/>
      <c r="K206" s="28">
        <f t="shared" si="2"/>
        <v>58</v>
      </c>
    </row>
    <row r="207" spans="1:11" ht="20.25" customHeight="1">
      <c r="A207" s="9">
        <v>191</v>
      </c>
      <c r="B207" s="26" t="s">
        <v>1912</v>
      </c>
      <c r="C207" s="11">
        <v>0.86</v>
      </c>
      <c r="D207" s="11">
        <v>0.86</v>
      </c>
      <c r="E207" s="11"/>
      <c r="F207" s="11"/>
      <c r="G207" s="11"/>
      <c r="H207" s="11"/>
      <c r="I207" s="11"/>
      <c r="J207" s="11"/>
      <c r="K207" s="28">
        <f t="shared" si="2"/>
        <v>34.4</v>
      </c>
    </row>
    <row r="208" spans="1:11" ht="20.25" customHeight="1">
      <c r="A208" s="9">
        <v>192</v>
      </c>
      <c r="B208" s="26" t="s">
        <v>1841</v>
      </c>
      <c r="C208" s="11">
        <v>3.22</v>
      </c>
      <c r="D208" s="11">
        <v>1.46</v>
      </c>
      <c r="E208" s="11"/>
      <c r="F208" s="11"/>
      <c r="G208" s="11"/>
      <c r="H208" s="11"/>
      <c r="I208" s="11"/>
      <c r="J208" s="11">
        <v>1.76</v>
      </c>
      <c r="K208" s="28">
        <f t="shared" si="2"/>
        <v>128.8</v>
      </c>
    </row>
    <row r="209" spans="1:11" ht="20.25" customHeight="1">
      <c r="A209" s="9">
        <v>193</v>
      </c>
      <c r="B209" s="26" t="s">
        <v>2214</v>
      </c>
      <c r="C209" s="11">
        <v>0.71</v>
      </c>
      <c r="D209" s="11">
        <v>0.71</v>
      </c>
      <c r="E209" s="11"/>
      <c r="F209" s="11"/>
      <c r="G209" s="11"/>
      <c r="H209" s="11"/>
      <c r="I209" s="11"/>
      <c r="J209" s="11"/>
      <c r="K209" s="28">
        <f t="shared" si="2"/>
        <v>28.4</v>
      </c>
    </row>
    <row r="210" spans="1:11" ht="20.25" customHeight="1">
      <c r="A210" s="9">
        <v>194</v>
      </c>
      <c r="B210" s="34" t="s">
        <v>2792</v>
      </c>
      <c r="C210" s="11">
        <v>1.66</v>
      </c>
      <c r="D210" s="11">
        <v>1.66</v>
      </c>
      <c r="E210" s="11"/>
      <c r="F210" s="11"/>
      <c r="G210" s="11"/>
      <c r="H210" s="11"/>
      <c r="I210" s="11"/>
      <c r="J210" s="11"/>
      <c r="K210" s="28">
        <f aca="true" t="shared" si="3" ref="K210:K275">C210*40</f>
        <v>66.39999999999999</v>
      </c>
    </row>
    <row r="211" spans="1:11" ht="20.25" customHeight="1">
      <c r="A211" s="9">
        <v>195</v>
      </c>
      <c r="B211" s="26" t="s">
        <v>2215</v>
      </c>
      <c r="C211" s="11">
        <v>0.57</v>
      </c>
      <c r="D211" s="11">
        <v>0.57</v>
      </c>
      <c r="E211" s="11"/>
      <c r="F211" s="11"/>
      <c r="G211" s="11"/>
      <c r="H211" s="11"/>
      <c r="I211" s="11"/>
      <c r="J211" s="11"/>
      <c r="K211" s="28">
        <f t="shared" si="3"/>
        <v>22.799999999999997</v>
      </c>
    </row>
    <row r="212" spans="1:11" ht="20.25" customHeight="1">
      <c r="A212" s="9">
        <v>196</v>
      </c>
      <c r="B212" s="34" t="s">
        <v>1517</v>
      </c>
      <c r="C212" s="11">
        <v>1.82</v>
      </c>
      <c r="D212" s="11">
        <v>1.82</v>
      </c>
      <c r="E212" s="11"/>
      <c r="F212" s="11"/>
      <c r="G212" s="11"/>
      <c r="H212" s="11"/>
      <c r="I212" s="11"/>
      <c r="J212" s="11"/>
      <c r="K212" s="28">
        <f t="shared" si="3"/>
        <v>72.8</v>
      </c>
    </row>
    <row r="213" spans="1:11" ht="20.25" customHeight="1">
      <c r="A213" s="9">
        <v>197</v>
      </c>
      <c r="B213" s="26" t="s">
        <v>3657</v>
      </c>
      <c r="C213" s="11">
        <v>2.14</v>
      </c>
      <c r="D213" s="11">
        <v>1.33</v>
      </c>
      <c r="E213" s="11"/>
      <c r="F213" s="11"/>
      <c r="G213" s="11"/>
      <c r="H213" s="11"/>
      <c r="I213" s="11"/>
      <c r="J213" s="11">
        <v>0.81</v>
      </c>
      <c r="K213" s="28">
        <f t="shared" si="3"/>
        <v>85.60000000000001</v>
      </c>
    </row>
    <row r="214" spans="1:11" ht="20.25" customHeight="1">
      <c r="A214" s="9">
        <v>198</v>
      </c>
      <c r="B214" s="34" t="s">
        <v>2057</v>
      </c>
      <c r="C214" s="11">
        <v>0.26</v>
      </c>
      <c r="D214" s="11"/>
      <c r="E214" s="11"/>
      <c r="F214" s="11"/>
      <c r="G214" s="11"/>
      <c r="H214" s="11"/>
      <c r="I214" s="11"/>
      <c r="J214" s="11">
        <v>0.26</v>
      </c>
      <c r="K214" s="28">
        <f t="shared" si="3"/>
        <v>10.4</v>
      </c>
    </row>
    <row r="215" spans="1:11" ht="20.25" customHeight="1">
      <c r="A215" s="9">
        <v>199</v>
      </c>
      <c r="B215" s="34" t="s">
        <v>2045</v>
      </c>
      <c r="C215" s="11">
        <v>1.85</v>
      </c>
      <c r="D215" s="11"/>
      <c r="E215" s="11"/>
      <c r="F215" s="11"/>
      <c r="G215" s="11"/>
      <c r="H215" s="11"/>
      <c r="I215" s="11"/>
      <c r="J215" s="11">
        <v>1.85</v>
      </c>
      <c r="K215" s="28">
        <f t="shared" si="3"/>
        <v>74</v>
      </c>
    </row>
    <row r="216" spans="1:11" ht="20.25" customHeight="1">
      <c r="A216" s="9">
        <v>200</v>
      </c>
      <c r="B216" s="34" t="s">
        <v>1513</v>
      </c>
      <c r="C216" s="11">
        <v>0.52</v>
      </c>
      <c r="D216" s="11"/>
      <c r="E216" s="11"/>
      <c r="F216" s="11"/>
      <c r="G216" s="11"/>
      <c r="H216" s="11"/>
      <c r="I216" s="11"/>
      <c r="J216" s="11">
        <v>0.52</v>
      </c>
      <c r="K216" s="28">
        <f t="shared" si="3"/>
        <v>20.8</v>
      </c>
    </row>
    <row r="217" spans="1:11" ht="20.25" customHeight="1">
      <c r="A217" s="9">
        <v>201</v>
      </c>
      <c r="B217" s="34" t="s">
        <v>1239</v>
      </c>
      <c r="C217" s="11">
        <v>0.98</v>
      </c>
      <c r="D217" s="11"/>
      <c r="E217" s="11"/>
      <c r="F217" s="11"/>
      <c r="G217" s="11"/>
      <c r="H217" s="11"/>
      <c r="I217" s="11"/>
      <c r="J217" s="11">
        <v>0.98</v>
      </c>
      <c r="K217" s="28">
        <f t="shared" si="3"/>
        <v>39.2</v>
      </c>
    </row>
    <row r="218" spans="1:11" ht="20.25" customHeight="1">
      <c r="A218" s="9">
        <v>202</v>
      </c>
      <c r="B218" s="26" t="s">
        <v>3658</v>
      </c>
      <c r="C218" s="11">
        <v>1.45</v>
      </c>
      <c r="D218" s="11">
        <v>1.45</v>
      </c>
      <c r="E218" s="11"/>
      <c r="F218" s="11"/>
      <c r="G218" s="11"/>
      <c r="H218" s="11"/>
      <c r="I218" s="11"/>
      <c r="J218" s="11"/>
      <c r="K218" s="28">
        <f t="shared" si="3"/>
        <v>58</v>
      </c>
    </row>
    <row r="219" spans="1:11" ht="20.25" customHeight="1">
      <c r="A219" s="9">
        <v>203</v>
      </c>
      <c r="B219" s="34" t="s">
        <v>198</v>
      </c>
      <c r="C219" s="11">
        <v>3.21</v>
      </c>
      <c r="D219" s="11">
        <v>3.21</v>
      </c>
      <c r="E219" s="11"/>
      <c r="F219" s="11"/>
      <c r="G219" s="11"/>
      <c r="H219" s="11"/>
      <c r="I219" s="11"/>
      <c r="J219" s="11"/>
      <c r="K219" s="28">
        <f t="shared" si="3"/>
        <v>128.4</v>
      </c>
    </row>
    <row r="220" spans="1:11" ht="20.25" customHeight="1">
      <c r="A220" s="9">
        <v>204</v>
      </c>
      <c r="B220" s="34" t="s">
        <v>421</v>
      </c>
      <c r="C220" s="11">
        <v>1.35</v>
      </c>
      <c r="D220" s="11">
        <v>0.88</v>
      </c>
      <c r="E220" s="11"/>
      <c r="F220" s="11"/>
      <c r="G220" s="11"/>
      <c r="H220" s="11"/>
      <c r="I220" s="11"/>
      <c r="J220" s="11">
        <v>0.47</v>
      </c>
      <c r="K220" s="28">
        <f t="shared" si="3"/>
        <v>54</v>
      </c>
    </row>
    <row r="221" spans="1:11" ht="20.25" customHeight="1">
      <c r="A221" s="9">
        <v>205</v>
      </c>
      <c r="B221" s="34" t="s">
        <v>1518</v>
      </c>
      <c r="C221" s="11">
        <v>1.04</v>
      </c>
      <c r="D221" s="11">
        <v>1.04</v>
      </c>
      <c r="E221" s="11"/>
      <c r="F221" s="11"/>
      <c r="G221" s="11"/>
      <c r="H221" s="11"/>
      <c r="I221" s="11"/>
      <c r="J221" s="11"/>
      <c r="K221" s="28">
        <f t="shared" si="3"/>
        <v>41.6</v>
      </c>
    </row>
    <row r="222" spans="1:11" ht="20.25" customHeight="1">
      <c r="A222" s="9">
        <v>206</v>
      </c>
      <c r="B222" s="34" t="s">
        <v>121</v>
      </c>
      <c r="C222" s="11">
        <v>2.12</v>
      </c>
      <c r="D222" s="11">
        <v>0.66</v>
      </c>
      <c r="E222" s="11"/>
      <c r="F222" s="11"/>
      <c r="G222" s="11"/>
      <c r="H222" s="11"/>
      <c r="I222" s="11"/>
      <c r="J222" s="11">
        <v>1.46</v>
      </c>
      <c r="K222" s="28">
        <f t="shared" si="3"/>
        <v>84.80000000000001</v>
      </c>
    </row>
    <row r="223" spans="1:11" ht="20.25" customHeight="1">
      <c r="A223" s="9">
        <v>207</v>
      </c>
      <c r="B223" s="34" t="s">
        <v>388</v>
      </c>
      <c r="C223" s="11">
        <v>1.19</v>
      </c>
      <c r="D223" s="11"/>
      <c r="E223" s="11"/>
      <c r="F223" s="11"/>
      <c r="G223" s="11"/>
      <c r="H223" s="11"/>
      <c r="I223" s="11"/>
      <c r="J223" s="11">
        <v>1.19</v>
      </c>
      <c r="K223" s="28">
        <f t="shared" si="3"/>
        <v>47.599999999999994</v>
      </c>
    </row>
    <row r="224" spans="1:11" ht="20.25" customHeight="1">
      <c r="A224" s="9">
        <v>208</v>
      </c>
      <c r="B224" s="34" t="s">
        <v>389</v>
      </c>
      <c r="C224" s="11">
        <v>1.11</v>
      </c>
      <c r="D224" s="11">
        <v>1.11</v>
      </c>
      <c r="E224" s="11"/>
      <c r="F224" s="11"/>
      <c r="G224" s="11"/>
      <c r="H224" s="11"/>
      <c r="I224" s="11"/>
      <c r="J224" s="11"/>
      <c r="K224" s="28">
        <f t="shared" si="3"/>
        <v>44.400000000000006</v>
      </c>
    </row>
    <row r="225" spans="1:11" ht="20.25" customHeight="1">
      <c r="A225" s="9">
        <v>209</v>
      </c>
      <c r="B225" s="34" t="s">
        <v>2049</v>
      </c>
      <c r="C225" s="11">
        <v>6.85</v>
      </c>
      <c r="D225" s="11"/>
      <c r="E225" s="11"/>
      <c r="F225" s="11"/>
      <c r="G225" s="11"/>
      <c r="H225" s="11"/>
      <c r="I225" s="11"/>
      <c r="J225" s="11">
        <v>6.85</v>
      </c>
      <c r="K225" s="28">
        <f t="shared" si="3"/>
        <v>274</v>
      </c>
    </row>
    <row r="226" spans="1:11" ht="20.25" customHeight="1">
      <c r="A226" s="9">
        <v>210</v>
      </c>
      <c r="B226" s="34" t="s">
        <v>559</v>
      </c>
      <c r="C226" s="11">
        <v>0.6</v>
      </c>
      <c r="D226" s="11"/>
      <c r="E226" s="11"/>
      <c r="F226" s="11"/>
      <c r="G226" s="11"/>
      <c r="H226" s="11"/>
      <c r="I226" s="11"/>
      <c r="J226" s="11">
        <v>0.6</v>
      </c>
      <c r="K226" s="28">
        <f t="shared" si="3"/>
        <v>24</v>
      </c>
    </row>
    <row r="227" spans="1:11" ht="20.25" customHeight="1">
      <c r="A227" s="9">
        <v>211</v>
      </c>
      <c r="B227" s="26" t="s">
        <v>2216</v>
      </c>
      <c r="C227" s="11">
        <v>2.24</v>
      </c>
      <c r="D227" s="11"/>
      <c r="E227" s="11"/>
      <c r="F227" s="11"/>
      <c r="G227" s="11"/>
      <c r="H227" s="11"/>
      <c r="I227" s="11"/>
      <c r="J227" s="11">
        <v>2.24</v>
      </c>
      <c r="K227" s="28">
        <f t="shared" si="3"/>
        <v>89.60000000000001</v>
      </c>
    </row>
    <row r="228" spans="1:11" s="18" customFormat="1" ht="20.25" customHeight="1">
      <c r="A228" s="14"/>
      <c r="B228" s="15" t="s">
        <v>4269</v>
      </c>
      <c r="C228" s="17">
        <f>SUM(C202:C227)</f>
        <v>42.680000000000014</v>
      </c>
      <c r="D228" s="17">
        <f>SUM(D202:D227)</f>
        <v>22.179999999999996</v>
      </c>
      <c r="E228" s="17"/>
      <c r="F228" s="17"/>
      <c r="G228" s="17"/>
      <c r="H228" s="17"/>
      <c r="I228" s="17"/>
      <c r="J228" s="17">
        <f>SUM(J202:J227)</f>
        <v>20.5</v>
      </c>
      <c r="K228" s="31">
        <f>SUM(K202:K227)</f>
        <v>1707.1999999999998</v>
      </c>
    </row>
    <row r="229" spans="1:11" ht="20.25" customHeight="1">
      <c r="A229" s="9">
        <v>212</v>
      </c>
      <c r="B229" s="26" t="s">
        <v>1422</v>
      </c>
      <c r="C229" s="11">
        <v>4.99</v>
      </c>
      <c r="D229" s="11">
        <v>4.99</v>
      </c>
      <c r="E229" s="11"/>
      <c r="F229" s="11"/>
      <c r="G229" s="11"/>
      <c r="H229" s="11"/>
      <c r="I229" s="11"/>
      <c r="J229" s="11"/>
      <c r="K229" s="28">
        <f t="shared" si="3"/>
        <v>199.60000000000002</v>
      </c>
    </row>
    <row r="230" spans="1:11" ht="20.25" customHeight="1">
      <c r="A230" s="9">
        <v>213</v>
      </c>
      <c r="B230" s="26" t="s">
        <v>1423</v>
      </c>
      <c r="C230" s="11">
        <v>1.02</v>
      </c>
      <c r="D230" s="11"/>
      <c r="E230" s="11"/>
      <c r="F230" s="11"/>
      <c r="G230" s="11"/>
      <c r="H230" s="11"/>
      <c r="I230" s="11"/>
      <c r="J230" s="11">
        <v>1.02</v>
      </c>
      <c r="K230" s="28">
        <f t="shared" si="3"/>
        <v>40.8</v>
      </c>
    </row>
    <row r="231" spans="1:11" ht="20.25" customHeight="1">
      <c r="A231" s="9">
        <v>214</v>
      </c>
      <c r="B231" s="34" t="s">
        <v>190</v>
      </c>
      <c r="C231" s="11">
        <v>1.02</v>
      </c>
      <c r="D231" s="11"/>
      <c r="E231" s="11"/>
      <c r="F231" s="11"/>
      <c r="G231" s="11"/>
      <c r="H231" s="11"/>
      <c r="I231" s="11"/>
      <c r="J231" s="11">
        <v>1.02</v>
      </c>
      <c r="K231" s="28">
        <f t="shared" si="3"/>
        <v>40.8</v>
      </c>
    </row>
    <row r="232" spans="1:11" ht="20.25" customHeight="1">
      <c r="A232" s="9">
        <v>215</v>
      </c>
      <c r="B232" s="34" t="s">
        <v>2055</v>
      </c>
      <c r="C232" s="11">
        <v>1.87</v>
      </c>
      <c r="D232" s="11">
        <v>1.87</v>
      </c>
      <c r="E232" s="11"/>
      <c r="F232" s="11"/>
      <c r="G232" s="11"/>
      <c r="H232" s="11"/>
      <c r="I232" s="11"/>
      <c r="J232" s="11"/>
      <c r="K232" s="28">
        <f t="shared" si="3"/>
        <v>74.80000000000001</v>
      </c>
    </row>
    <row r="233" spans="1:11" ht="20.25" customHeight="1">
      <c r="A233" s="9">
        <v>216</v>
      </c>
      <c r="B233" s="26" t="s">
        <v>1424</v>
      </c>
      <c r="C233" s="11">
        <v>0.71</v>
      </c>
      <c r="D233" s="11">
        <v>0.71</v>
      </c>
      <c r="E233" s="11"/>
      <c r="F233" s="11"/>
      <c r="G233" s="11"/>
      <c r="H233" s="11"/>
      <c r="I233" s="11"/>
      <c r="J233" s="11"/>
      <c r="K233" s="28">
        <f t="shared" si="3"/>
        <v>28.4</v>
      </c>
    </row>
    <row r="234" spans="1:11" ht="20.25" customHeight="1">
      <c r="A234" s="9">
        <v>217</v>
      </c>
      <c r="B234" s="26" t="s">
        <v>1425</v>
      </c>
      <c r="C234" s="11">
        <v>0.71</v>
      </c>
      <c r="D234" s="11">
        <v>0.71</v>
      </c>
      <c r="E234" s="11"/>
      <c r="F234" s="11"/>
      <c r="G234" s="11"/>
      <c r="H234" s="11"/>
      <c r="I234" s="11"/>
      <c r="J234" s="11"/>
      <c r="K234" s="28">
        <f t="shared" si="3"/>
        <v>28.4</v>
      </c>
    </row>
    <row r="235" spans="1:11" ht="20.25" customHeight="1">
      <c r="A235" s="9">
        <v>218</v>
      </c>
      <c r="B235" s="26" t="s">
        <v>1426</v>
      </c>
      <c r="C235" s="11">
        <v>0.86</v>
      </c>
      <c r="D235" s="11">
        <v>0.86</v>
      </c>
      <c r="E235" s="11"/>
      <c r="F235" s="11"/>
      <c r="G235" s="11"/>
      <c r="H235" s="11"/>
      <c r="I235" s="11"/>
      <c r="J235" s="11"/>
      <c r="K235" s="28">
        <f t="shared" si="3"/>
        <v>34.4</v>
      </c>
    </row>
    <row r="236" spans="1:11" ht="20.25" customHeight="1">
      <c r="A236" s="9">
        <v>219</v>
      </c>
      <c r="B236" s="34" t="s">
        <v>124</v>
      </c>
      <c r="C236" s="11">
        <v>3.09</v>
      </c>
      <c r="D236" s="11"/>
      <c r="E236" s="11"/>
      <c r="F236" s="11"/>
      <c r="G236" s="11"/>
      <c r="H236" s="11"/>
      <c r="I236" s="11"/>
      <c r="J236" s="11">
        <v>3.09</v>
      </c>
      <c r="K236" s="28">
        <f t="shared" si="3"/>
        <v>123.6</v>
      </c>
    </row>
    <row r="237" spans="1:11" ht="20.25" customHeight="1">
      <c r="A237" s="9">
        <v>220</v>
      </c>
      <c r="B237" s="26" t="s">
        <v>681</v>
      </c>
      <c r="C237" s="11">
        <v>7.83</v>
      </c>
      <c r="D237" s="11">
        <v>4.01</v>
      </c>
      <c r="E237" s="11"/>
      <c r="F237" s="11"/>
      <c r="G237" s="11"/>
      <c r="H237" s="11"/>
      <c r="I237" s="11"/>
      <c r="J237" s="11">
        <v>3.82</v>
      </c>
      <c r="K237" s="28">
        <f t="shared" si="3"/>
        <v>313.2</v>
      </c>
    </row>
    <row r="238" spans="1:11" ht="20.25" customHeight="1">
      <c r="A238" s="9">
        <v>221</v>
      </c>
      <c r="B238" s="34" t="s">
        <v>2048</v>
      </c>
      <c r="C238" s="11">
        <v>3.19</v>
      </c>
      <c r="D238" s="11">
        <v>3.19</v>
      </c>
      <c r="E238" s="11"/>
      <c r="F238" s="11"/>
      <c r="G238" s="11"/>
      <c r="H238" s="11"/>
      <c r="I238" s="11"/>
      <c r="J238" s="11"/>
      <c r="K238" s="28">
        <f t="shared" si="3"/>
        <v>127.6</v>
      </c>
    </row>
    <row r="239" spans="1:11" ht="20.25" customHeight="1">
      <c r="A239" s="9">
        <v>222</v>
      </c>
      <c r="B239" s="26" t="s">
        <v>3659</v>
      </c>
      <c r="C239" s="11">
        <v>2.53</v>
      </c>
      <c r="D239" s="11"/>
      <c r="E239" s="11"/>
      <c r="F239" s="11"/>
      <c r="G239" s="11"/>
      <c r="H239" s="11"/>
      <c r="I239" s="11"/>
      <c r="J239" s="11">
        <v>2.53</v>
      </c>
      <c r="K239" s="28">
        <f t="shared" si="3"/>
        <v>101.19999999999999</v>
      </c>
    </row>
    <row r="240" spans="1:11" ht="20.25" customHeight="1">
      <c r="A240" s="9">
        <v>223</v>
      </c>
      <c r="B240" s="26" t="s">
        <v>1427</v>
      </c>
      <c r="C240" s="11">
        <v>0.5</v>
      </c>
      <c r="D240" s="11"/>
      <c r="E240" s="11"/>
      <c r="F240" s="11"/>
      <c r="G240" s="11"/>
      <c r="H240" s="11"/>
      <c r="I240" s="11"/>
      <c r="J240" s="11">
        <v>0.5</v>
      </c>
      <c r="K240" s="28">
        <f t="shared" si="3"/>
        <v>20</v>
      </c>
    </row>
    <row r="241" spans="1:11" ht="20.25" customHeight="1">
      <c r="A241" s="9">
        <v>224</v>
      </c>
      <c r="B241" s="34" t="s">
        <v>1343</v>
      </c>
      <c r="C241" s="11">
        <v>2.19</v>
      </c>
      <c r="D241" s="11">
        <v>2.19</v>
      </c>
      <c r="E241" s="11"/>
      <c r="F241" s="11"/>
      <c r="G241" s="11"/>
      <c r="H241" s="11"/>
      <c r="I241" s="11"/>
      <c r="J241" s="11"/>
      <c r="K241" s="28">
        <f t="shared" si="3"/>
        <v>87.6</v>
      </c>
    </row>
    <row r="242" spans="1:11" ht="20.25" customHeight="1">
      <c r="A242" s="9">
        <v>225</v>
      </c>
      <c r="B242" s="34" t="s">
        <v>1344</v>
      </c>
      <c r="C242" s="11">
        <v>0.84</v>
      </c>
      <c r="D242" s="11">
        <v>0.84</v>
      </c>
      <c r="E242" s="11"/>
      <c r="F242" s="11"/>
      <c r="G242" s="11"/>
      <c r="H242" s="11"/>
      <c r="I242" s="11"/>
      <c r="J242" s="11"/>
      <c r="K242" s="28">
        <f t="shared" si="3"/>
        <v>33.6</v>
      </c>
    </row>
    <row r="243" spans="1:11" ht="20.25" customHeight="1">
      <c r="A243" s="9">
        <v>226</v>
      </c>
      <c r="B243" s="34" t="s">
        <v>202</v>
      </c>
      <c r="C243" s="11">
        <v>1.19</v>
      </c>
      <c r="D243" s="11">
        <v>0.47</v>
      </c>
      <c r="E243" s="11"/>
      <c r="F243" s="11"/>
      <c r="G243" s="11"/>
      <c r="H243" s="11"/>
      <c r="I243" s="11"/>
      <c r="J243" s="11">
        <v>0.72</v>
      </c>
      <c r="K243" s="28">
        <f t="shared" si="3"/>
        <v>47.599999999999994</v>
      </c>
    </row>
    <row r="244" spans="1:11" ht="20.25" customHeight="1">
      <c r="A244" s="9">
        <v>227</v>
      </c>
      <c r="B244" s="26" t="s">
        <v>3660</v>
      </c>
      <c r="C244" s="11">
        <v>1.46</v>
      </c>
      <c r="D244" s="11">
        <v>0.79</v>
      </c>
      <c r="E244" s="11"/>
      <c r="F244" s="11"/>
      <c r="G244" s="11"/>
      <c r="H244" s="11"/>
      <c r="I244" s="11"/>
      <c r="J244" s="11">
        <v>0.67</v>
      </c>
      <c r="K244" s="28">
        <f t="shared" si="3"/>
        <v>58.4</v>
      </c>
    </row>
    <row r="245" spans="1:11" ht="20.25" customHeight="1">
      <c r="A245" s="9">
        <v>228</v>
      </c>
      <c r="B245" s="26" t="s">
        <v>3661</v>
      </c>
      <c r="C245" s="11">
        <v>4.11</v>
      </c>
      <c r="D245" s="11">
        <v>4.11</v>
      </c>
      <c r="E245" s="11"/>
      <c r="F245" s="11"/>
      <c r="G245" s="11"/>
      <c r="H245" s="11"/>
      <c r="I245" s="11"/>
      <c r="J245" s="11"/>
      <c r="K245" s="28">
        <f t="shared" si="3"/>
        <v>164.4</v>
      </c>
    </row>
    <row r="246" spans="1:11" ht="20.25" customHeight="1">
      <c r="A246" s="9">
        <v>229</v>
      </c>
      <c r="B246" s="34" t="s">
        <v>1232</v>
      </c>
      <c r="C246" s="11">
        <v>0.92</v>
      </c>
      <c r="D246" s="11"/>
      <c r="E246" s="11"/>
      <c r="F246" s="11"/>
      <c r="G246" s="11"/>
      <c r="H246" s="11"/>
      <c r="I246" s="11"/>
      <c r="J246" s="11">
        <v>0.92</v>
      </c>
      <c r="K246" s="28">
        <f t="shared" si="3"/>
        <v>36.800000000000004</v>
      </c>
    </row>
    <row r="247" spans="1:11" ht="20.25" customHeight="1">
      <c r="A247" s="9">
        <v>230</v>
      </c>
      <c r="B247" s="34" t="s">
        <v>390</v>
      </c>
      <c r="C247" s="11">
        <v>1.15</v>
      </c>
      <c r="D247" s="11">
        <v>1.15</v>
      </c>
      <c r="E247" s="11"/>
      <c r="F247" s="11"/>
      <c r="G247" s="11"/>
      <c r="H247" s="11"/>
      <c r="I247" s="11"/>
      <c r="J247" s="11"/>
      <c r="K247" s="28">
        <f t="shared" si="3"/>
        <v>46</v>
      </c>
    </row>
    <row r="248" spans="1:11" ht="20.25" customHeight="1">
      <c r="A248" s="9">
        <v>231</v>
      </c>
      <c r="B248" s="34" t="s">
        <v>847</v>
      </c>
      <c r="C248" s="11">
        <v>1.26</v>
      </c>
      <c r="D248" s="11">
        <v>0.47</v>
      </c>
      <c r="E248" s="11"/>
      <c r="F248" s="11"/>
      <c r="G248" s="11"/>
      <c r="H248" s="11"/>
      <c r="I248" s="11"/>
      <c r="J248" s="11">
        <v>0.79</v>
      </c>
      <c r="K248" s="28">
        <f t="shared" si="3"/>
        <v>50.4</v>
      </c>
    </row>
    <row r="249" spans="1:11" ht="20.25" customHeight="1">
      <c r="A249" s="9">
        <v>232</v>
      </c>
      <c r="B249" s="34" t="s">
        <v>3049</v>
      </c>
      <c r="C249" s="11">
        <v>2.38</v>
      </c>
      <c r="D249" s="11">
        <v>1.11</v>
      </c>
      <c r="E249" s="11"/>
      <c r="F249" s="11"/>
      <c r="G249" s="11"/>
      <c r="H249" s="11"/>
      <c r="I249" s="11"/>
      <c r="J249" s="11">
        <v>1.27</v>
      </c>
      <c r="K249" s="28">
        <f t="shared" si="3"/>
        <v>95.19999999999999</v>
      </c>
    </row>
    <row r="250" spans="1:11" ht="20.25" customHeight="1">
      <c r="A250" s="9">
        <v>233</v>
      </c>
      <c r="B250" s="26" t="s">
        <v>1842</v>
      </c>
      <c r="C250" s="11">
        <v>1.78</v>
      </c>
      <c r="D250" s="11"/>
      <c r="E250" s="11"/>
      <c r="F250" s="11"/>
      <c r="G250" s="11"/>
      <c r="H250" s="11"/>
      <c r="I250" s="11"/>
      <c r="J250" s="11">
        <v>1.78</v>
      </c>
      <c r="K250" s="28">
        <f t="shared" si="3"/>
        <v>71.2</v>
      </c>
    </row>
    <row r="251" spans="1:11" ht="20.25" customHeight="1">
      <c r="A251" s="9">
        <v>234</v>
      </c>
      <c r="B251" s="34" t="s">
        <v>1514</v>
      </c>
      <c r="C251" s="11">
        <v>1.7</v>
      </c>
      <c r="D251" s="11">
        <v>1.7</v>
      </c>
      <c r="E251" s="11"/>
      <c r="F251" s="11"/>
      <c r="G251" s="11"/>
      <c r="H251" s="11"/>
      <c r="I251" s="11"/>
      <c r="J251" s="11"/>
      <c r="K251" s="28">
        <f t="shared" si="3"/>
        <v>68</v>
      </c>
    </row>
    <row r="252" spans="1:11" ht="20.25" customHeight="1">
      <c r="A252" s="9">
        <v>235</v>
      </c>
      <c r="B252" s="34" t="s">
        <v>2040</v>
      </c>
      <c r="C252" s="11">
        <v>15.01</v>
      </c>
      <c r="D252" s="11">
        <v>15.01</v>
      </c>
      <c r="E252" s="11"/>
      <c r="F252" s="11"/>
      <c r="G252" s="11"/>
      <c r="H252" s="11"/>
      <c r="I252" s="11"/>
      <c r="J252" s="11"/>
      <c r="K252" s="28">
        <f t="shared" si="3"/>
        <v>600.4</v>
      </c>
    </row>
    <row r="253" spans="1:11" ht="20.25" customHeight="1">
      <c r="A253" s="9">
        <v>236</v>
      </c>
      <c r="B253" s="34" t="s">
        <v>391</v>
      </c>
      <c r="C253" s="11">
        <v>0.78</v>
      </c>
      <c r="D253" s="11">
        <v>0.78</v>
      </c>
      <c r="E253" s="11"/>
      <c r="F253" s="11"/>
      <c r="G253" s="11"/>
      <c r="H253" s="11"/>
      <c r="I253" s="11"/>
      <c r="J253" s="11"/>
      <c r="K253" s="28">
        <f t="shared" si="3"/>
        <v>31.200000000000003</v>
      </c>
    </row>
    <row r="254" spans="1:11" ht="20.25" customHeight="1">
      <c r="A254" s="9">
        <v>237</v>
      </c>
      <c r="B254" s="26" t="s">
        <v>1843</v>
      </c>
      <c r="C254" s="11">
        <v>1.35</v>
      </c>
      <c r="D254" s="11"/>
      <c r="E254" s="11"/>
      <c r="F254" s="11"/>
      <c r="G254" s="11"/>
      <c r="H254" s="11"/>
      <c r="I254" s="11"/>
      <c r="J254" s="11">
        <v>1.35</v>
      </c>
      <c r="K254" s="28">
        <f t="shared" si="3"/>
        <v>54</v>
      </c>
    </row>
    <row r="255" spans="1:11" s="18" customFormat="1" ht="20.25" customHeight="1">
      <c r="A255" s="14"/>
      <c r="B255" s="15" t="s">
        <v>4269</v>
      </c>
      <c r="C255" s="17">
        <f>SUM(C229:C254)</f>
        <v>64.44000000000001</v>
      </c>
      <c r="D255" s="17">
        <f>SUM(D229:D254)</f>
        <v>44.959999999999994</v>
      </c>
      <c r="E255" s="17"/>
      <c r="F255" s="17"/>
      <c r="G255" s="17"/>
      <c r="H255" s="17"/>
      <c r="I255" s="17"/>
      <c r="J255" s="17">
        <f>SUM(J229:J254)</f>
        <v>19.48</v>
      </c>
      <c r="K255" s="31">
        <f>SUM(K229:K254)</f>
        <v>2577.6</v>
      </c>
    </row>
    <row r="256" spans="1:11" ht="24" customHeight="1">
      <c r="A256" s="9">
        <v>238</v>
      </c>
      <c r="B256" s="34" t="s">
        <v>1872</v>
      </c>
      <c r="C256" s="11">
        <v>1.04</v>
      </c>
      <c r="D256" s="11">
        <v>1.04</v>
      </c>
      <c r="E256" s="11"/>
      <c r="F256" s="11"/>
      <c r="G256" s="11"/>
      <c r="H256" s="11"/>
      <c r="I256" s="11"/>
      <c r="J256" s="11"/>
      <c r="K256" s="28">
        <f t="shared" si="3"/>
        <v>41.6</v>
      </c>
    </row>
    <row r="257" spans="1:11" ht="24" customHeight="1">
      <c r="A257" s="9">
        <v>239</v>
      </c>
      <c r="B257" s="26" t="s">
        <v>1900</v>
      </c>
      <c r="C257" s="11">
        <v>1.43</v>
      </c>
      <c r="D257" s="11">
        <v>1.43</v>
      </c>
      <c r="E257" s="11"/>
      <c r="F257" s="11"/>
      <c r="G257" s="11"/>
      <c r="H257" s="11"/>
      <c r="I257" s="11"/>
      <c r="J257" s="11"/>
      <c r="K257" s="28">
        <f t="shared" si="3"/>
        <v>57.199999999999996</v>
      </c>
    </row>
    <row r="258" spans="1:11" ht="24" customHeight="1">
      <c r="A258" s="9">
        <v>240</v>
      </c>
      <c r="B258" s="26" t="s">
        <v>508</v>
      </c>
      <c r="C258" s="11">
        <v>1</v>
      </c>
      <c r="D258" s="11">
        <v>1</v>
      </c>
      <c r="E258" s="11"/>
      <c r="F258" s="11"/>
      <c r="G258" s="11"/>
      <c r="H258" s="11"/>
      <c r="I258" s="11"/>
      <c r="J258" s="11"/>
      <c r="K258" s="28">
        <f t="shared" si="3"/>
        <v>40</v>
      </c>
    </row>
    <row r="259" spans="1:11" ht="24" customHeight="1">
      <c r="A259" s="9">
        <v>241</v>
      </c>
      <c r="B259" s="34" t="s">
        <v>1871</v>
      </c>
      <c r="C259" s="11">
        <v>1.5</v>
      </c>
      <c r="D259" s="11">
        <v>1.5</v>
      </c>
      <c r="E259" s="11"/>
      <c r="F259" s="11"/>
      <c r="G259" s="11"/>
      <c r="H259" s="11"/>
      <c r="I259" s="11"/>
      <c r="J259" s="11"/>
      <c r="K259" s="28">
        <f t="shared" si="3"/>
        <v>60</v>
      </c>
    </row>
    <row r="260" spans="1:11" ht="24" customHeight="1">
      <c r="A260" s="9">
        <v>242</v>
      </c>
      <c r="B260" s="26" t="s">
        <v>509</v>
      </c>
      <c r="C260" s="11">
        <v>0.67</v>
      </c>
      <c r="D260" s="11"/>
      <c r="E260" s="11"/>
      <c r="F260" s="11"/>
      <c r="G260" s="11"/>
      <c r="H260" s="11"/>
      <c r="I260" s="11"/>
      <c r="J260" s="11">
        <v>0.67</v>
      </c>
      <c r="K260" s="28">
        <f t="shared" si="3"/>
        <v>26.8</v>
      </c>
    </row>
    <row r="261" spans="1:11" ht="24" customHeight="1">
      <c r="A261" s="9">
        <v>243</v>
      </c>
      <c r="B261" s="26" t="s">
        <v>4265</v>
      </c>
      <c r="C261" s="11">
        <v>9.72</v>
      </c>
      <c r="D261" s="11">
        <v>9.72</v>
      </c>
      <c r="E261" s="11"/>
      <c r="F261" s="11"/>
      <c r="G261" s="11"/>
      <c r="H261" s="11"/>
      <c r="I261" s="11"/>
      <c r="J261" s="11"/>
      <c r="K261" s="28">
        <f t="shared" si="3"/>
        <v>388.8</v>
      </c>
    </row>
    <row r="262" spans="1:11" ht="24" customHeight="1">
      <c r="A262" s="9">
        <v>244</v>
      </c>
      <c r="B262" s="34" t="s">
        <v>1229</v>
      </c>
      <c r="C262" s="11">
        <v>1.28</v>
      </c>
      <c r="D262" s="11"/>
      <c r="E262" s="11"/>
      <c r="F262" s="11"/>
      <c r="G262" s="11"/>
      <c r="H262" s="11"/>
      <c r="I262" s="11"/>
      <c r="J262" s="11">
        <v>1.28</v>
      </c>
      <c r="K262" s="28">
        <f t="shared" si="3"/>
        <v>51.2</v>
      </c>
    </row>
    <row r="263" spans="1:11" ht="24" customHeight="1">
      <c r="A263" s="9">
        <v>245</v>
      </c>
      <c r="B263" s="34" t="s">
        <v>1346</v>
      </c>
      <c r="C263" s="11">
        <v>1.9</v>
      </c>
      <c r="D263" s="11">
        <v>1.9</v>
      </c>
      <c r="E263" s="11"/>
      <c r="F263" s="11"/>
      <c r="G263" s="11"/>
      <c r="H263" s="11"/>
      <c r="I263" s="11"/>
      <c r="J263" s="11"/>
      <c r="K263" s="28">
        <f t="shared" si="3"/>
        <v>76</v>
      </c>
    </row>
    <row r="264" spans="1:11" ht="24" customHeight="1">
      <c r="A264" s="9">
        <v>246</v>
      </c>
      <c r="B264" s="34" t="s">
        <v>4202</v>
      </c>
      <c r="C264" s="11">
        <v>1.47</v>
      </c>
      <c r="D264" s="11">
        <v>1.47</v>
      </c>
      <c r="E264" s="11"/>
      <c r="F264" s="11"/>
      <c r="G264" s="11"/>
      <c r="H264" s="11"/>
      <c r="I264" s="11"/>
      <c r="J264" s="11"/>
      <c r="K264" s="28">
        <f t="shared" si="3"/>
        <v>58.8</v>
      </c>
    </row>
    <row r="265" spans="1:11" ht="24" customHeight="1">
      <c r="A265" s="9">
        <v>247</v>
      </c>
      <c r="B265" s="34" t="s">
        <v>2052</v>
      </c>
      <c r="C265" s="11">
        <v>5.36</v>
      </c>
      <c r="D265" s="11">
        <v>5.36</v>
      </c>
      <c r="E265" s="11"/>
      <c r="F265" s="11"/>
      <c r="G265" s="11"/>
      <c r="H265" s="11"/>
      <c r="I265" s="11"/>
      <c r="J265" s="11"/>
      <c r="K265" s="28">
        <f t="shared" si="3"/>
        <v>214.4</v>
      </c>
    </row>
    <row r="266" spans="1:11" ht="24" customHeight="1">
      <c r="A266" s="9">
        <v>248</v>
      </c>
      <c r="B266" s="26" t="s">
        <v>3194</v>
      </c>
      <c r="C266" s="11">
        <v>2.18</v>
      </c>
      <c r="D266" s="11">
        <v>2.18</v>
      </c>
      <c r="E266" s="11"/>
      <c r="F266" s="11"/>
      <c r="G266" s="11"/>
      <c r="H266" s="11"/>
      <c r="I266" s="11"/>
      <c r="J266" s="11"/>
      <c r="K266" s="28">
        <f t="shared" si="3"/>
        <v>87.2</v>
      </c>
    </row>
    <row r="267" spans="1:11" ht="24" customHeight="1">
      <c r="A267" s="9">
        <v>249</v>
      </c>
      <c r="B267" s="26" t="s">
        <v>1844</v>
      </c>
      <c r="C267" s="11">
        <v>1.45</v>
      </c>
      <c r="D267" s="11">
        <v>1.45</v>
      </c>
      <c r="E267" s="11"/>
      <c r="F267" s="11"/>
      <c r="G267" s="11"/>
      <c r="H267" s="11"/>
      <c r="I267" s="11"/>
      <c r="J267" s="11"/>
      <c r="K267" s="28">
        <f t="shared" si="3"/>
        <v>58</v>
      </c>
    </row>
    <row r="268" spans="1:11" ht="24" customHeight="1">
      <c r="A268" s="9">
        <v>250</v>
      </c>
      <c r="B268" s="34" t="s">
        <v>1345</v>
      </c>
      <c r="C268" s="11">
        <v>0.3</v>
      </c>
      <c r="D268" s="11">
        <v>0.3</v>
      </c>
      <c r="E268" s="11"/>
      <c r="F268" s="11"/>
      <c r="G268" s="11"/>
      <c r="H268" s="11"/>
      <c r="I268" s="11"/>
      <c r="J268" s="11"/>
      <c r="K268" s="28">
        <f t="shared" si="3"/>
        <v>12</v>
      </c>
    </row>
    <row r="269" spans="1:11" ht="24" customHeight="1">
      <c r="A269" s="9">
        <v>251</v>
      </c>
      <c r="B269" s="26" t="s">
        <v>510</v>
      </c>
      <c r="C269" s="11">
        <v>2.82</v>
      </c>
      <c r="D269" s="11">
        <v>2.82</v>
      </c>
      <c r="E269" s="11"/>
      <c r="F269" s="11"/>
      <c r="G269" s="11"/>
      <c r="H269" s="11"/>
      <c r="I269" s="11"/>
      <c r="J269" s="11"/>
      <c r="K269" s="28">
        <f t="shared" si="3"/>
        <v>112.8</v>
      </c>
    </row>
    <row r="270" spans="1:11" ht="24" customHeight="1">
      <c r="A270" s="9">
        <v>252</v>
      </c>
      <c r="B270" s="34" t="s">
        <v>852</v>
      </c>
      <c r="C270" s="11">
        <v>9.52</v>
      </c>
      <c r="D270" s="11">
        <v>9.52</v>
      </c>
      <c r="E270" s="11"/>
      <c r="F270" s="11"/>
      <c r="G270" s="11"/>
      <c r="H270" s="11"/>
      <c r="I270" s="11"/>
      <c r="J270" s="11"/>
      <c r="K270" s="28">
        <f t="shared" si="3"/>
        <v>380.79999999999995</v>
      </c>
    </row>
    <row r="271" spans="1:11" ht="24" customHeight="1">
      <c r="A271" s="9">
        <v>253</v>
      </c>
      <c r="B271" s="26" t="s">
        <v>1845</v>
      </c>
      <c r="C271" s="11">
        <v>2.14</v>
      </c>
      <c r="D271" s="11">
        <v>2.14</v>
      </c>
      <c r="E271" s="11"/>
      <c r="F271" s="11"/>
      <c r="G271" s="11"/>
      <c r="H271" s="11"/>
      <c r="I271" s="11"/>
      <c r="J271" s="11"/>
      <c r="K271" s="28">
        <f t="shared" si="3"/>
        <v>85.60000000000001</v>
      </c>
    </row>
    <row r="272" spans="1:11" ht="24" customHeight="1">
      <c r="A272" s="9">
        <v>254</v>
      </c>
      <c r="B272" s="34" t="s">
        <v>2787</v>
      </c>
      <c r="C272" s="11">
        <v>72.55</v>
      </c>
      <c r="D272" s="11">
        <v>72.55</v>
      </c>
      <c r="E272" s="11"/>
      <c r="F272" s="11"/>
      <c r="G272" s="11"/>
      <c r="H272" s="11"/>
      <c r="I272" s="11"/>
      <c r="J272" s="11"/>
      <c r="K272" s="28">
        <f t="shared" si="3"/>
        <v>2902</v>
      </c>
    </row>
    <row r="273" spans="1:11" ht="24" customHeight="1">
      <c r="A273" s="9">
        <v>255</v>
      </c>
      <c r="B273" s="34" t="s">
        <v>4201</v>
      </c>
      <c r="C273" s="11">
        <v>0.53</v>
      </c>
      <c r="D273" s="11">
        <v>0.22</v>
      </c>
      <c r="E273" s="11"/>
      <c r="F273" s="11"/>
      <c r="G273" s="11"/>
      <c r="H273" s="11"/>
      <c r="I273" s="11"/>
      <c r="J273" s="11">
        <v>0.31</v>
      </c>
      <c r="K273" s="28">
        <f t="shared" si="3"/>
        <v>21.200000000000003</v>
      </c>
    </row>
    <row r="274" spans="1:11" ht="24" customHeight="1">
      <c r="A274" s="9">
        <v>256</v>
      </c>
      <c r="B274" s="34" t="s">
        <v>2043</v>
      </c>
      <c r="C274" s="11">
        <v>1.35</v>
      </c>
      <c r="D274" s="11">
        <v>0.88</v>
      </c>
      <c r="E274" s="11"/>
      <c r="F274" s="11"/>
      <c r="G274" s="11"/>
      <c r="H274" s="11"/>
      <c r="I274" s="11"/>
      <c r="J274" s="11">
        <v>0.47</v>
      </c>
      <c r="K274" s="28">
        <f t="shared" si="3"/>
        <v>54</v>
      </c>
    </row>
    <row r="275" spans="1:11" ht="24" customHeight="1">
      <c r="A275" s="9">
        <v>257</v>
      </c>
      <c r="B275" s="34" t="s">
        <v>2386</v>
      </c>
      <c r="C275" s="11">
        <v>8.82</v>
      </c>
      <c r="D275" s="11">
        <v>8.82</v>
      </c>
      <c r="E275" s="11"/>
      <c r="F275" s="11"/>
      <c r="G275" s="11"/>
      <c r="H275" s="11"/>
      <c r="I275" s="11"/>
      <c r="J275" s="11"/>
      <c r="K275" s="28">
        <f t="shared" si="3"/>
        <v>352.8</v>
      </c>
    </row>
    <row r="276" spans="1:11" ht="24" customHeight="1">
      <c r="A276" s="9">
        <v>258</v>
      </c>
      <c r="B276" s="34" t="s">
        <v>471</v>
      </c>
      <c r="C276" s="11">
        <v>14.93</v>
      </c>
      <c r="D276" s="11">
        <v>13.6</v>
      </c>
      <c r="E276" s="11"/>
      <c r="F276" s="11"/>
      <c r="G276" s="11"/>
      <c r="H276" s="11"/>
      <c r="I276" s="11"/>
      <c r="J276" s="11">
        <v>1.33</v>
      </c>
      <c r="K276" s="28">
        <f aca="true" t="shared" si="4" ref="K276:K342">C276*40</f>
        <v>597.2</v>
      </c>
    </row>
    <row r="277" spans="1:11" ht="24" customHeight="1">
      <c r="A277" s="9">
        <v>259</v>
      </c>
      <c r="B277" s="26" t="s">
        <v>511</v>
      </c>
      <c r="C277" s="11">
        <v>1.25</v>
      </c>
      <c r="D277" s="11">
        <v>1.25</v>
      </c>
      <c r="E277" s="11"/>
      <c r="F277" s="11"/>
      <c r="G277" s="11"/>
      <c r="H277" s="11"/>
      <c r="I277" s="11"/>
      <c r="J277" s="11"/>
      <c r="K277" s="28">
        <f t="shared" si="4"/>
        <v>50</v>
      </c>
    </row>
    <row r="278" spans="1:11" s="18" customFormat="1" ht="24" customHeight="1">
      <c r="A278" s="14"/>
      <c r="B278" s="15" t="s">
        <v>4269</v>
      </c>
      <c r="C278" s="17">
        <f>SUM(C256:C277)</f>
        <v>143.21</v>
      </c>
      <c r="D278" s="17">
        <f>SUM(D256:D277)</f>
        <v>139.14999999999998</v>
      </c>
      <c r="E278" s="17"/>
      <c r="F278" s="17"/>
      <c r="G278" s="17"/>
      <c r="H278" s="17"/>
      <c r="I278" s="17"/>
      <c r="J278" s="17">
        <f>SUM(J256:J277)</f>
        <v>4.0600000000000005</v>
      </c>
      <c r="K278" s="31">
        <f>SUM(K256:K277)</f>
        <v>5728.4</v>
      </c>
    </row>
    <row r="279" spans="1:11" ht="24" customHeight="1">
      <c r="A279" s="9">
        <v>260</v>
      </c>
      <c r="B279" s="26" t="s">
        <v>1846</v>
      </c>
      <c r="C279" s="11">
        <v>73</v>
      </c>
      <c r="D279" s="11">
        <v>55</v>
      </c>
      <c r="E279" s="11"/>
      <c r="F279" s="11"/>
      <c r="G279" s="11"/>
      <c r="H279" s="11"/>
      <c r="I279" s="11"/>
      <c r="J279" s="11">
        <v>18</v>
      </c>
      <c r="K279" s="28">
        <f t="shared" si="4"/>
        <v>2920</v>
      </c>
    </row>
    <row r="280" spans="1:11" ht="24" customHeight="1">
      <c r="A280" s="9">
        <v>261</v>
      </c>
      <c r="B280" s="34" t="s">
        <v>901</v>
      </c>
      <c r="C280" s="11">
        <v>62.82</v>
      </c>
      <c r="D280" s="11">
        <v>55.26</v>
      </c>
      <c r="E280" s="11">
        <v>3.35</v>
      </c>
      <c r="F280" s="11"/>
      <c r="G280" s="11"/>
      <c r="H280" s="11"/>
      <c r="I280" s="11"/>
      <c r="J280" s="11">
        <v>4.21</v>
      </c>
      <c r="K280" s="28">
        <f t="shared" si="4"/>
        <v>2512.8</v>
      </c>
    </row>
    <row r="281" spans="1:11" ht="24" customHeight="1">
      <c r="A281" s="9">
        <v>262</v>
      </c>
      <c r="B281" s="26" t="s">
        <v>425</v>
      </c>
      <c r="C281" s="11">
        <v>1.04</v>
      </c>
      <c r="D281" s="11">
        <v>1.04</v>
      </c>
      <c r="E281" s="11"/>
      <c r="F281" s="11"/>
      <c r="G281" s="11"/>
      <c r="H281" s="11"/>
      <c r="I281" s="11"/>
      <c r="J281" s="11"/>
      <c r="K281" s="28">
        <f t="shared" si="4"/>
        <v>41.6</v>
      </c>
    </row>
    <row r="282" spans="1:11" ht="24" customHeight="1">
      <c r="A282" s="9">
        <v>263</v>
      </c>
      <c r="B282" s="34" t="s">
        <v>2039</v>
      </c>
      <c r="C282" s="11">
        <v>0.86</v>
      </c>
      <c r="D282" s="11">
        <v>0.86</v>
      </c>
      <c r="E282" s="11"/>
      <c r="F282" s="11"/>
      <c r="G282" s="11"/>
      <c r="H282" s="11"/>
      <c r="I282" s="11"/>
      <c r="J282" s="11"/>
      <c r="K282" s="28">
        <f t="shared" si="4"/>
        <v>34.4</v>
      </c>
    </row>
    <row r="283" spans="1:11" ht="24" customHeight="1">
      <c r="A283" s="9">
        <v>264</v>
      </c>
      <c r="B283" s="26" t="s">
        <v>512</v>
      </c>
      <c r="C283" s="11">
        <v>1.6</v>
      </c>
      <c r="D283" s="11">
        <v>1.6</v>
      </c>
      <c r="E283" s="11"/>
      <c r="F283" s="11"/>
      <c r="G283" s="11"/>
      <c r="H283" s="11"/>
      <c r="I283" s="11"/>
      <c r="J283" s="11"/>
      <c r="K283" s="28">
        <f t="shared" si="4"/>
        <v>64</v>
      </c>
    </row>
    <row r="284" spans="1:11" ht="24" customHeight="1">
      <c r="A284" s="9">
        <v>265</v>
      </c>
      <c r="B284" s="34" t="s">
        <v>177</v>
      </c>
      <c r="C284" s="11">
        <v>3.43</v>
      </c>
      <c r="D284" s="11">
        <v>3.43</v>
      </c>
      <c r="E284" s="11"/>
      <c r="F284" s="11"/>
      <c r="G284" s="11"/>
      <c r="H284" s="11"/>
      <c r="I284" s="11"/>
      <c r="J284" s="11"/>
      <c r="K284" s="28">
        <f t="shared" si="4"/>
        <v>137.20000000000002</v>
      </c>
    </row>
    <row r="285" spans="1:11" ht="24" customHeight="1">
      <c r="A285" s="9">
        <v>266</v>
      </c>
      <c r="B285" s="34" t="s">
        <v>3589</v>
      </c>
      <c r="C285" s="11">
        <v>34.6</v>
      </c>
      <c r="D285" s="11">
        <v>33.21</v>
      </c>
      <c r="E285" s="11">
        <v>0.71</v>
      </c>
      <c r="F285" s="11"/>
      <c r="G285" s="11"/>
      <c r="H285" s="11"/>
      <c r="I285" s="11"/>
      <c r="J285" s="11">
        <v>0.68</v>
      </c>
      <c r="K285" s="28">
        <f t="shared" si="4"/>
        <v>1384</v>
      </c>
    </row>
    <row r="286" spans="1:11" ht="24" customHeight="1">
      <c r="A286" s="9">
        <v>267</v>
      </c>
      <c r="B286" s="26" t="s">
        <v>3171</v>
      </c>
      <c r="C286" s="11">
        <v>1.5</v>
      </c>
      <c r="D286" s="11">
        <v>0.86</v>
      </c>
      <c r="E286" s="11"/>
      <c r="F286" s="11"/>
      <c r="G286" s="11"/>
      <c r="H286" s="11"/>
      <c r="I286" s="11"/>
      <c r="J286" s="11">
        <v>0.64</v>
      </c>
      <c r="K286" s="28">
        <f t="shared" si="4"/>
        <v>60</v>
      </c>
    </row>
    <row r="287" spans="1:11" ht="24" customHeight="1">
      <c r="A287" s="9">
        <v>268</v>
      </c>
      <c r="B287" s="26" t="s">
        <v>1847</v>
      </c>
      <c r="C287" s="11">
        <v>6.99</v>
      </c>
      <c r="D287" s="11">
        <v>6.99</v>
      </c>
      <c r="E287" s="11"/>
      <c r="F287" s="11"/>
      <c r="G287" s="11"/>
      <c r="H287" s="11"/>
      <c r="I287" s="11"/>
      <c r="J287" s="11"/>
      <c r="K287" s="28">
        <f t="shared" si="4"/>
        <v>279.6</v>
      </c>
    </row>
    <row r="288" spans="1:11" ht="24" customHeight="1">
      <c r="A288" s="9">
        <v>269</v>
      </c>
      <c r="B288" s="34" t="s">
        <v>1350</v>
      </c>
      <c r="C288" s="11">
        <v>1.74</v>
      </c>
      <c r="D288" s="11">
        <v>1.74</v>
      </c>
      <c r="E288" s="11"/>
      <c r="F288" s="11"/>
      <c r="G288" s="11"/>
      <c r="H288" s="11"/>
      <c r="I288" s="11"/>
      <c r="J288" s="11"/>
      <c r="K288" s="28">
        <f t="shared" si="4"/>
        <v>69.6</v>
      </c>
    </row>
    <row r="289" spans="1:11" ht="24" customHeight="1">
      <c r="A289" s="9">
        <v>270</v>
      </c>
      <c r="B289" s="26" t="s">
        <v>3534</v>
      </c>
      <c r="C289" s="11">
        <v>3.66</v>
      </c>
      <c r="D289" s="11"/>
      <c r="E289" s="11"/>
      <c r="F289" s="11"/>
      <c r="G289" s="11"/>
      <c r="H289" s="11"/>
      <c r="I289" s="11"/>
      <c r="J289" s="11">
        <v>3.66</v>
      </c>
      <c r="K289" s="28">
        <f t="shared" si="4"/>
        <v>146.4</v>
      </c>
    </row>
    <row r="290" spans="1:11" ht="24" customHeight="1">
      <c r="A290" s="9">
        <v>271</v>
      </c>
      <c r="B290" s="34" t="s">
        <v>1347</v>
      </c>
      <c r="C290" s="11">
        <v>1.39</v>
      </c>
      <c r="D290" s="11">
        <v>1.39</v>
      </c>
      <c r="E290" s="11"/>
      <c r="F290" s="11"/>
      <c r="G290" s="11"/>
      <c r="H290" s="11"/>
      <c r="I290" s="11"/>
      <c r="J290" s="11"/>
      <c r="K290" s="28">
        <f t="shared" si="4"/>
        <v>55.599999999999994</v>
      </c>
    </row>
    <row r="291" spans="1:11" ht="24" customHeight="1">
      <c r="A291" s="9">
        <v>272</v>
      </c>
      <c r="B291" s="26" t="s">
        <v>513</v>
      </c>
      <c r="C291" s="11">
        <v>0.99</v>
      </c>
      <c r="D291" s="11">
        <v>0.99</v>
      </c>
      <c r="E291" s="11"/>
      <c r="F291" s="11"/>
      <c r="G291" s="11"/>
      <c r="H291" s="11"/>
      <c r="I291" s="11"/>
      <c r="J291" s="11"/>
      <c r="K291" s="28">
        <f t="shared" si="4"/>
        <v>39.6</v>
      </c>
    </row>
    <row r="292" spans="1:11" ht="32.25" customHeight="1">
      <c r="A292" s="9">
        <v>273</v>
      </c>
      <c r="B292" s="34" t="s">
        <v>3172</v>
      </c>
      <c r="C292" s="11">
        <v>77.21</v>
      </c>
      <c r="D292" s="11">
        <v>72.67</v>
      </c>
      <c r="E292" s="11">
        <v>4.54</v>
      </c>
      <c r="F292" s="11"/>
      <c r="G292" s="11"/>
      <c r="H292" s="11"/>
      <c r="I292" s="11"/>
      <c r="J292" s="11"/>
      <c r="K292" s="28">
        <f t="shared" si="4"/>
        <v>3088.3999999999996</v>
      </c>
    </row>
    <row r="293" spans="1:11" ht="24" customHeight="1">
      <c r="A293" s="9">
        <v>274</v>
      </c>
      <c r="B293" s="34" t="s">
        <v>422</v>
      </c>
      <c r="C293" s="11">
        <v>0.66</v>
      </c>
      <c r="D293" s="11">
        <v>0.66</v>
      </c>
      <c r="E293" s="11"/>
      <c r="F293" s="11"/>
      <c r="G293" s="11"/>
      <c r="H293" s="11"/>
      <c r="I293" s="11"/>
      <c r="J293" s="11"/>
      <c r="K293" s="28">
        <f t="shared" si="4"/>
        <v>26.400000000000002</v>
      </c>
    </row>
    <row r="294" spans="1:11" ht="24" customHeight="1">
      <c r="A294" s="9">
        <v>275</v>
      </c>
      <c r="B294" s="26" t="s">
        <v>472</v>
      </c>
      <c r="C294" s="11">
        <v>3.32</v>
      </c>
      <c r="D294" s="11">
        <v>3.32</v>
      </c>
      <c r="E294" s="11"/>
      <c r="F294" s="11"/>
      <c r="G294" s="11"/>
      <c r="H294" s="11"/>
      <c r="I294" s="11"/>
      <c r="J294" s="11"/>
      <c r="K294" s="28">
        <f t="shared" si="4"/>
        <v>132.79999999999998</v>
      </c>
    </row>
    <row r="295" spans="1:11" ht="24" customHeight="1">
      <c r="A295" s="9">
        <v>276</v>
      </c>
      <c r="B295" s="26" t="s">
        <v>514</v>
      </c>
      <c r="C295" s="11">
        <v>0.88</v>
      </c>
      <c r="D295" s="11">
        <v>0.88</v>
      </c>
      <c r="E295" s="11"/>
      <c r="F295" s="11"/>
      <c r="G295" s="11"/>
      <c r="H295" s="11"/>
      <c r="I295" s="11"/>
      <c r="J295" s="11"/>
      <c r="K295" s="28">
        <f t="shared" si="4"/>
        <v>35.2</v>
      </c>
    </row>
    <row r="296" spans="1:11" ht="24" customHeight="1">
      <c r="A296" s="9">
        <v>277</v>
      </c>
      <c r="B296" s="26" t="s">
        <v>1848</v>
      </c>
      <c r="C296" s="11">
        <v>1.6</v>
      </c>
      <c r="D296" s="11">
        <v>1.6</v>
      </c>
      <c r="E296" s="11"/>
      <c r="F296" s="11"/>
      <c r="G296" s="11"/>
      <c r="H296" s="11"/>
      <c r="I296" s="11"/>
      <c r="J296" s="11"/>
      <c r="K296" s="28">
        <f t="shared" si="4"/>
        <v>64</v>
      </c>
    </row>
    <row r="297" spans="1:11" ht="24" customHeight="1">
      <c r="A297" s="9">
        <v>278</v>
      </c>
      <c r="B297" s="26" t="s">
        <v>3173</v>
      </c>
      <c r="C297" s="11">
        <v>9.35</v>
      </c>
      <c r="D297" s="11">
        <v>5.53</v>
      </c>
      <c r="E297" s="11">
        <v>1.9</v>
      </c>
      <c r="F297" s="11"/>
      <c r="G297" s="11"/>
      <c r="H297" s="11"/>
      <c r="I297" s="11"/>
      <c r="J297" s="11">
        <v>1.92</v>
      </c>
      <c r="K297" s="28">
        <f t="shared" si="4"/>
        <v>374</v>
      </c>
    </row>
    <row r="298" spans="1:11" ht="24" customHeight="1">
      <c r="A298" s="9">
        <v>279</v>
      </c>
      <c r="B298" s="34" t="s">
        <v>423</v>
      </c>
      <c r="C298" s="11">
        <v>6.35</v>
      </c>
      <c r="D298" s="11">
        <v>2.79</v>
      </c>
      <c r="E298" s="11"/>
      <c r="F298" s="11"/>
      <c r="G298" s="11"/>
      <c r="H298" s="11"/>
      <c r="I298" s="11"/>
      <c r="J298" s="11">
        <v>3.56</v>
      </c>
      <c r="K298" s="28">
        <f t="shared" si="4"/>
        <v>254</v>
      </c>
    </row>
    <row r="299" spans="1:11" ht="24" customHeight="1">
      <c r="A299" s="9">
        <v>280</v>
      </c>
      <c r="B299" s="34" t="s">
        <v>470</v>
      </c>
      <c r="C299" s="11">
        <v>1.87</v>
      </c>
      <c r="D299" s="11">
        <v>0.92</v>
      </c>
      <c r="E299" s="11"/>
      <c r="F299" s="11"/>
      <c r="G299" s="11"/>
      <c r="H299" s="11"/>
      <c r="I299" s="11"/>
      <c r="J299" s="11">
        <v>0.95</v>
      </c>
      <c r="K299" s="28">
        <f t="shared" si="4"/>
        <v>74.80000000000001</v>
      </c>
    </row>
    <row r="300" spans="1:11" ht="24" customHeight="1">
      <c r="A300" s="9">
        <v>281</v>
      </c>
      <c r="B300" s="26" t="s">
        <v>1914</v>
      </c>
      <c r="C300" s="11">
        <v>0.99</v>
      </c>
      <c r="D300" s="11">
        <v>0.79</v>
      </c>
      <c r="E300" s="11"/>
      <c r="F300" s="11"/>
      <c r="G300" s="11"/>
      <c r="H300" s="11"/>
      <c r="I300" s="11"/>
      <c r="J300" s="11">
        <v>0.2</v>
      </c>
      <c r="K300" s="28">
        <f t="shared" si="4"/>
        <v>39.6</v>
      </c>
    </row>
    <row r="301" spans="1:11" s="18" customFormat="1" ht="24" customHeight="1">
      <c r="A301" s="14"/>
      <c r="B301" s="15" t="s">
        <v>4269</v>
      </c>
      <c r="C301" s="17">
        <f>SUM(C279:C300)</f>
        <v>295.8500000000001</v>
      </c>
      <c r="D301" s="17">
        <f>SUM(D279:D300)</f>
        <v>251.52999999999997</v>
      </c>
      <c r="E301" s="17">
        <f>SUM(E279:E300)</f>
        <v>10.500000000000002</v>
      </c>
      <c r="F301" s="17"/>
      <c r="G301" s="17"/>
      <c r="H301" s="17"/>
      <c r="I301" s="17"/>
      <c r="J301" s="17">
        <f>SUM(J279:J300)</f>
        <v>33.82000000000001</v>
      </c>
      <c r="K301" s="31">
        <f>SUM(K279:K300)</f>
        <v>11834</v>
      </c>
    </row>
    <row r="302" spans="1:11" ht="24" customHeight="1">
      <c r="A302" s="9">
        <v>282</v>
      </c>
      <c r="B302" s="26" t="s">
        <v>683</v>
      </c>
      <c r="C302" s="11">
        <v>1.46</v>
      </c>
      <c r="D302" s="11">
        <v>0.96</v>
      </c>
      <c r="E302" s="11"/>
      <c r="F302" s="11"/>
      <c r="G302" s="11"/>
      <c r="H302" s="11"/>
      <c r="I302" s="11"/>
      <c r="J302" s="11">
        <v>0.5</v>
      </c>
      <c r="K302" s="28">
        <f t="shared" si="4"/>
        <v>58.4</v>
      </c>
    </row>
    <row r="303" spans="1:11" ht="24" customHeight="1">
      <c r="A303" s="9">
        <v>283</v>
      </c>
      <c r="B303" s="26" t="s">
        <v>3886</v>
      </c>
      <c r="C303" s="11">
        <v>8.94</v>
      </c>
      <c r="D303" s="11">
        <v>3.37</v>
      </c>
      <c r="E303" s="11"/>
      <c r="F303" s="11"/>
      <c r="G303" s="11"/>
      <c r="H303" s="11"/>
      <c r="I303" s="11"/>
      <c r="J303" s="11">
        <v>5.57</v>
      </c>
      <c r="K303" s="28">
        <f t="shared" si="4"/>
        <v>357.59999999999997</v>
      </c>
    </row>
    <row r="304" spans="1:11" ht="24" customHeight="1">
      <c r="A304" s="9">
        <v>284</v>
      </c>
      <c r="B304" s="34" t="s">
        <v>3048</v>
      </c>
      <c r="C304" s="11">
        <v>1.56</v>
      </c>
      <c r="D304" s="11"/>
      <c r="E304" s="11"/>
      <c r="F304" s="11"/>
      <c r="G304" s="11"/>
      <c r="H304" s="11"/>
      <c r="I304" s="11"/>
      <c r="J304" s="11">
        <v>1.56</v>
      </c>
      <c r="K304" s="28">
        <f t="shared" si="4"/>
        <v>62.400000000000006</v>
      </c>
    </row>
    <row r="305" spans="1:11" ht="24" customHeight="1">
      <c r="A305" s="9">
        <v>285</v>
      </c>
      <c r="B305" s="34" t="s">
        <v>1348</v>
      </c>
      <c r="C305" s="11">
        <v>1.56</v>
      </c>
      <c r="D305" s="11">
        <v>1.56</v>
      </c>
      <c r="E305" s="11"/>
      <c r="F305" s="11"/>
      <c r="G305" s="11"/>
      <c r="H305" s="11"/>
      <c r="I305" s="11"/>
      <c r="J305" s="11"/>
      <c r="K305" s="28">
        <f t="shared" si="4"/>
        <v>62.400000000000006</v>
      </c>
    </row>
    <row r="306" spans="1:11" ht="24" customHeight="1">
      <c r="A306" s="9">
        <v>286</v>
      </c>
      <c r="B306" s="34" t="s">
        <v>129</v>
      </c>
      <c r="C306" s="11">
        <v>1.37</v>
      </c>
      <c r="D306" s="11">
        <v>1.37</v>
      </c>
      <c r="E306" s="11"/>
      <c r="F306" s="11"/>
      <c r="G306" s="11"/>
      <c r="H306" s="11"/>
      <c r="I306" s="11"/>
      <c r="J306" s="11"/>
      <c r="K306" s="28">
        <f t="shared" si="4"/>
        <v>54.800000000000004</v>
      </c>
    </row>
    <row r="307" spans="1:11" ht="24" customHeight="1">
      <c r="A307" s="9">
        <v>287</v>
      </c>
      <c r="B307" s="26" t="s">
        <v>515</v>
      </c>
      <c r="C307" s="11">
        <v>2.23</v>
      </c>
      <c r="D307" s="11">
        <v>2.23</v>
      </c>
      <c r="E307" s="11"/>
      <c r="F307" s="11"/>
      <c r="G307" s="11"/>
      <c r="H307" s="11"/>
      <c r="I307" s="11"/>
      <c r="J307" s="11"/>
      <c r="K307" s="28">
        <f t="shared" si="4"/>
        <v>89.2</v>
      </c>
    </row>
    <row r="308" spans="1:11" ht="24" customHeight="1">
      <c r="A308" s="9">
        <v>288</v>
      </c>
      <c r="B308" s="34" t="s">
        <v>1349</v>
      </c>
      <c r="C308" s="11">
        <v>1.59</v>
      </c>
      <c r="D308" s="11">
        <v>1.59</v>
      </c>
      <c r="E308" s="11"/>
      <c r="F308" s="11"/>
      <c r="G308" s="11"/>
      <c r="H308" s="11"/>
      <c r="I308" s="11"/>
      <c r="J308" s="11"/>
      <c r="K308" s="28">
        <f t="shared" si="4"/>
        <v>63.6</v>
      </c>
    </row>
    <row r="309" spans="1:11" ht="24" customHeight="1">
      <c r="A309" s="9">
        <v>289</v>
      </c>
      <c r="B309" s="34" t="s">
        <v>2041</v>
      </c>
      <c r="C309" s="11">
        <v>1.39</v>
      </c>
      <c r="D309" s="11">
        <v>1.39</v>
      </c>
      <c r="E309" s="11"/>
      <c r="F309" s="11"/>
      <c r="G309" s="11"/>
      <c r="H309" s="11"/>
      <c r="I309" s="11"/>
      <c r="J309" s="11"/>
      <c r="K309" s="28">
        <f t="shared" si="4"/>
        <v>55.599999999999994</v>
      </c>
    </row>
    <row r="310" spans="1:11" ht="24" customHeight="1">
      <c r="A310" s="9">
        <v>290</v>
      </c>
      <c r="B310" s="26" t="s">
        <v>2465</v>
      </c>
      <c r="C310" s="11">
        <v>1.02</v>
      </c>
      <c r="D310" s="11">
        <v>1.02</v>
      </c>
      <c r="E310" s="11"/>
      <c r="F310" s="11"/>
      <c r="G310" s="11"/>
      <c r="H310" s="11"/>
      <c r="I310" s="11"/>
      <c r="J310" s="11"/>
      <c r="K310" s="28">
        <f t="shared" si="4"/>
        <v>40.8</v>
      </c>
    </row>
    <row r="311" spans="1:11" ht="24" customHeight="1">
      <c r="A311" s="9">
        <v>291</v>
      </c>
      <c r="B311" s="26" t="s">
        <v>516</v>
      </c>
      <c r="C311" s="11">
        <v>2.49</v>
      </c>
      <c r="D311" s="11">
        <v>2.49</v>
      </c>
      <c r="E311" s="11"/>
      <c r="F311" s="11"/>
      <c r="G311" s="11"/>
      <c r="H311" s="11"/>
      <c r="I311" s="11"/>
      <c r="J311" s="11"/>
      <c r="K311" s="28">
        <f t="shared" si="4"/>
        <v>99.60000000000001</v>
      </c>
    </row>
    <row r="312" spans="1:11" ht="24" customHeight="1">
      <c r="A312" s="9">
        <v>292</v>
      </c>
      <c r="B312" s="26" t="s">
        <v>3855</v>
      </c>
      <c r="C312" s="11">
        <v>5.52</v>
      </c>
      <c r="D312" s="11">
        <v>5.52</v>
      </c>
      <c r="E312" s="11"/>
      <c r="F312" s="11"/>
      <c r="G312" s="11"/>
      <c r="H312" s="11"/>
      <c r="I312" s="11"/>
      <c r="J312" s="11"/>
      <c r="K312" s="28">
        <f t="shared" si="4"/>
        <v>220.79999999999998</v>
      </c>
    </row>
    <row r="313" spans="1:11" ht="24" customHeight="1">
      <c r="A313" s="9">
        <v>293</v>
      </c>
      <c r="B313" s="34" t="s">
        <v>819</v>
      </c>
      <c r="C313" s="11">
        <v>2.38</v>
      </c>
      <c r="D313" s="11">
        <v>2.38</v>
      </c>
      <c r="E313" s="11"/>
      <c r="F313" s="11"/>
      <c r="G313" s="11"/>
      <c r="H313" s="11"/>
      <c r="I313" s="11"/>
      <c r="J313" s="11"/>
      <c r="K313" s="28">
        <f t="shared" si="4"/>
        <v>95.19999999999999</v>
      </c>
    </row>
    <row r="314" spans="1:11" ht="24" customHeight="1">
      <c r="A314" s="9">
        <v>294</v>
      </c>
      <c r="B314" s="26" t="s">
        <v>2028</v>
      </c>
      <c r="C314" s="11">
        <v>1.07</v>
      </c>
      <c r="D314" s="11"/>
      <c r="E314" s="11"/>
      <c r="F314" s="11"/>
      <c r="G314" s="11"/>
      <c r="H314" s="11"/>
      <c r="I314" s="11"/>
      <c r="J314" s="11">
        <v>1.07</v>
      </c>
      <c r="K314" s="28">
        <f t="shared" si="4"/>
        <v>42.800000000000004</v>
      </c>
    </row>
    <row r="315" spans="1:11" ht="24" customHeight="1">
      <c r="A315" s="9">
        <v>295</v>
      </c>
      <c r="B315" s="34" t="s">
        <v>200</v>
      </c>
      <c r="C315" s="11">
        <v>2.69</v>
      </c>
      <c r="D315" s="11"/>
      <c r="E315" s="11">
        <v>2.69</v>
      </c>
      <c r="F315" s="11"/>
      <c r="G315" s="11"/>
      <c r="H315" s="11"/>
      <c r="I315" s="11"/>
      <c r="J315" s="11"/>
      <c r="K315" s="28">
        <f t="shared" si="4"/>
        <v>107.6</v>
      </c>
    </row>
    <row r="316" spans="1:11" ht="24" customHeight="1">
      <c r="A316" s="9">
        <v>296</v>
      </c>
      <c r="B316" s="26" t="s">
        <v>1861</v>
      </c>
      <c r="C316" s="11">
        <v>3.86</v>
      </c>
      <c r="D316" s="11">
        <v>3.86</v>
      </c>
      <c r="E316" s="11"/>
      <c r="F316" s="11"/>
      <c r="G316" s="11"/>
      <c r="H316" s="11"/>
      <c r="I316" s="11"/>
      <c r="J316" s="11"/>
      <c r="K316" s="28">
        <f t="shared" si="4"/>
        <v>154.4</v>
      </c>
    </row>
    <row r="317" spans="1:11" ht="24" customHeight="1">
      <c r="A317" s="9">
        <v>297</v>
      </c>
      <c r="B317" s="26" t="s">
        <v>382</v>
      </c>
      <c r="C317" s="11">
        <v>2.85</v>
      </c>
      <c r="D317" s="11">
        <v>2.85</v>
      </c>
      <c r="E317" s="11"/>
      <c r="F317" s="11"/>
      <c r="G317" s="11"/>
      <c r="H317" s="11"/>
      <c r="I317" s="11"/>
      <c r="J317" s="11"/>
      <c r="K317" s="28">
        <f t="shared" si="4"/>
        <v>114</v>
      </c>
    </row>
    <row r="318" spans="1:11" ht="24" customHeight="1">
      <c r="A318" s="9">
        <v>298</v>
      </c>
      <c r="B318" s="34" t="s">
        <v>820</v>
      </c>
      <c r="C318" s="11">
        <v>0.63</v>
      </c>
      <c r="D318" s="11">
        <v>0.63</v>
      </c>
      <c r="E318" s="11"/>
      <c r="F318" s="11"/>
      <c r="G318" s="11"/>
      <c r="H318" s="11"/>
      <c r="I318" s="11"/>
      <c r="J318" s="11"/>
      <c r="K318" s="28">
        <f t="shared" si="4"/>
        <v>25.2</v>
      </c>
    </row>
    <row r="319" spans="1:11" ht="24" customHeight="1">
      <c r="A319" s="9">
        <v>299</v>
      </c>
      <c r="B319" s="34" t="s">
        <v>4198</v>
      </c>
      <c r="C319" s="11">
        <v>1.32</v>
      </c>
      <c r="D319" s="11">
        <v>1.32</v>
      </c>
      <c r="E319" s="11"/>
      <c r="F319" s="11"/>
      <c r="G319" s="11"/>
      <c r="H319" s="11"/>
      <c r="I319" s="11"/>
      <c r="J319" s="11"/>
      <c r="K319" s="28">
        <f t="shared" si="4"/>
        <v>52.800000000000004</v>
      </c>
    </row>
    <row r="320" spans="1:11" ht="24" customHeight="1">
      <c r="A320" s="9">
        <v>300</v>
      </c>
      <c r="B320" s="26" t="s">
        <v>3856</v>
      </c>
      <c r="C320" s="11">
        <v>0.88</v>
      </c>
      <c r="D320" s="11">
        <v>0.88</v>
      </c>
      <c r="E320" s="11"/>
      <c r="F320" s="11"/>
      <c r="G320" s="11"/>
      <c r="H320" s="11"/>
      <c r="I320" s="11"/>
      <c r="J320" s="11"/>
      <c r="K320" s="28">
        <f t="shared" si="4"/>
        <v>35.2</v>
      </c>
    </row>
    <row r="321" spans="1:11" ht="24" customHeight="1">
      <c r="A321" s="9">
        <v>301</v>
      </c>
      <c r="B321" s="26" t="s">
        <v>1862</v>
      </c>
      <c r="C321" s="11">
        <v>1.33</v>
      </c>
      <c r="D321" s="11">
        <v>1.33</v>
      </c>
      <c r="E321" s="11"/>
      <c r="F321" s="11"/>
      <c r="G321" s="11"/>
      <c r="H321" s="11"/>
      <c r="I321" s="11"/>
      <c r="J321" s="11"/>
      <c r="K321" s="28">
        <f t="shared" si="4"/>
        <v>53.2</v>
      </c>
    </row>
    <row r="322" spans="1:11" ht="24" customHeight="1">
      <c r="A322" s="9">
        <v>302</v>
      </c>
      <c r="B322" s="34" t="s">
        <v>4124</v>
      </c>
      <c r="C322" s="11">
        <v>11.08</v>
      </c>
      <c r="D322" s="11">
        <v>11.08</v>
      </c>
      <c r="E322" s="11"/>
      <c r="F322" s="11"/>
      <c r="G322" s="11"/>
      <c r="H322" s="11"/>
      <c r="I322" s="11"/>
      <c r="J322" s="11"/>
      <c r="K322" s="28">
        <f t="shared" si="4"/>
        <v>443.2</v>
      </c>
    </row>
    <row r="323" spans="1:11" ht="24" customHeight="1">
      <c r="A323" s="9">
        <v>303</v>
      </c>
      <c r="B323" s="34" t="s">
        <v>182</v>
      </c>
      <c r="C323" s="11">
        <v>78.75</v>
      </c>
      <c r="D323" s="11">
        <v>78.75</v>
      </c>
      <c r="E323" s="11"/>
      <c r="F323" s="11"/>
      <c r="G323" s="11"/>
      <c r="H323" s="11"/>
      <c r="I323" s="11"/>
      <c r="J323" s="11"/>
      <c r="K323" s="28">
        <f t="shared" si="4"/>
        <v>3150</v>
      </c>
    </row>
    <row r="324" spans="1:11" s="18" customFormat="1" ht="24" customHeight="1">
      <c r="A324" s="14"/>
      <c r="B324" s="15" t="s">
        <v>4269</v>
      </c>
      <c r="C324" s="17">
        <f>SUM(C302:C323)</f>
        <v>135.97</v>
      </c>
      <c r="D324" s="17">
        <f>SUM(D302:D323)</f>
        <v>124.58</v>
      </c>
      <c r="E324" s="17">
        <f>SUM(E302:E323)</f>
        <v>2.69</v>
      </c>
      <c r="F324" s="17"/>
      <c r="G324" s="17"/>
      <c r="H324" s="17"/>
      <c r="I324" s="17"/>
      <c r="J324" s="17">
        <f>SUM(J302:J323)</f>
        <v>8.700000000000001</v>
      </c>
      <c r="K324" s="31">
        <f>SUM(K302:K323)</f>
        <v>5438.8</v>
      </c>
    </row>
    <row r="325" spans="1:11" ht="23.25" customHeight="1">
      <c r="A325" s="9">
        <v>304</v>
      </c>
      <c r="B325" s="26" t="s">
        <v>383</v>
      </c>
      <c r="C325" s="11">
        <v>0.95</v>
      </c>
      <c r="D325" s="11">
        <v>0.95</v>
      </c>
      <c r="E325" s="11"/>
      <c r="F325" s="11"/>
      <c r="G325" s="11"/>
      <c r="H325" s="11"/>
      <c r="I325" s="11"/>
      <c r="J325" s="11"/>
      <c r="K325" s="28">
        <f t="shared" si="4"/>
        <v>38</v>
      </c>
    </row>
    <row r="326" spans="1:11" ht="23.25" customHeight="1">
      <c r="A326" s="9">
        <v>305</v>
      </c>
      <c r="B326" s="34" t="s">
        <v>1088</v>
      </c>
      <c r="C326" s="11">
        <v>0.51</v>
      </c>
      <c r="D326" s="11"/>
      <c r="E326" s="11"/>
      <c r="F326" s="11"/>
      <c r="G326" s="11"/>
      <c r="H326" s="11"/>
      <c r="I326" s="11"/>
      <c r="J326" s="11">
        <v>0.51</v>
      </c>
      <c r="K326" s="28">
        <f t="shared" si="4"/>
        <v>20.4</v>
      </c>
    </row>
    <row r="327" spans="1:11" ht="23.25" customHeight="1">
      <c r="A327" s="9">
        <v>306</v>
      </c>
      <c r="B327" s="34" t="s">
        <v>189</v>
      </c>
      <c r="C327" s="11">
        <v>1.92</v>
      </c>
      <c r="D327" s="11">
        <v>0.79</v>
      </c>
      <c r="E327" s="11"/>
      <c r="F327" s="11"/>
      <c r="G327" s="11"/>
      <c r="H327" s="11"/>
      <c r="I327" s="11"/>
      <c r="J327" s="11">
        <v>1.13</v>
      </c>
      <c r="K327" s="28">
        <f t="shared" si="4"/>
        <v>76.8</v>
      </c>
    </row>
    <row r="328" spans="1:11" ht="23.25" customHeight="1">
      <c r="A328" s="9">
        <v>307</v>
      </c>
      <c r="B328" s="34" t="s">
        <v>1089</v>
      </c>
      <c r="C328" s="11">
        <v>1.31</v>
      </c>
      <c r="D328" s="11"/>
      <c r="E328" s="11"/>
      <c r="F328" s="11"/>
      <c r="G328" s="11"/>
      <c r="H328" s="11"/>
      <c r="I328" s="11"/>
      <c r="J328" s="11">
        <v>1.31</v>
      </c>
      <c r="K328" s="28">
        <f t="shared" si="4"/>
        <v>52.400000000000006</v>
      </c>
    </row>
    <row r="329" spans="1:11" ht="23.25" customHeight="1">
      <c r="A329" s="9">
        <v>308</v>
      </c>
      <c r="B329" s="26" t="s">
        <v>384</v>
      </c>
      <c r="C329" s="11">
        <v>0.42</v>
      </c>
      <c r="D329" s="11">
        <v>0.16</v>
      </c>
      <c r="E329" s="11"/>
      <c r="F329" s="11"/>
      <c r="G329" s="11"/>
      <c r="H329" s="11"/>
      <c r="I329" s="11"/>
      <c r="J329" s="11">
        <v>0.26</v>
      </c>
      <c r="K329" s="28">
        <f t="shared" si="4"/>
        <v>16.8</v>
      </c>
    </row>
    <row r="330" spans="1:11" ht="23.25" customHeight="1">
      <c r="A330" s="9">
        <v>309</v>
      </c>
      <c r="B330" s="26" t="s">
        <v>385</v>
      </c>
      <c r="C330" s="11">
        <v>1.25</v>
      </c>
      <c r="D330" s="11">
        <v>0.47</v>
      </c>
      <c r="E330" s="11"/>
      <c r="F330" s="11"/>
      <c r="G330" s="11"/>
      <c r="H330" s="11"/>
      <c r="I330" s="11"/>
      <c r="J330" s="11">
        <v>0.78</v>
      </c>
      <c r="K330" s="28">
        <f t="shared" si="4"/>
        <v>50</v>
      </c>
    </row>
    <row r="331" spans="1:11" ht="23.25" customHeight="1">
      <c r="A331" s="9">
        <v>310</v>
      </c>
      <c r="B331" s="26" t="s">
        <v>1863</v>
      </c>
      <c r="C331" s="11">
        <v>1.11</v>
      </c>
      <c r="D331" s="11">
        <v>1.11</v>
      </c>
      <c r="E331" s="11"/>
      <c r="F331" s="11"/>
      <c r="G331" s="11"/>
      <c r="H331" s="11"/>
      <c r="I331" s="11"/>
      <c r="J331" s="11"/>
      <c r="K331" s="28">
        <f t="shared" si="4"/>
        <v>44.400000000000006</v>
      </c>
    </row>
    <row r="332" spans="1:11" ht="23.25" customHeight="1">
      <c r="A332" s="9">
        <v>311</v>
      </c>
      <c r="B332" s="26" t="s">
        <v>3195</v>
      </c>
      <c r="C332" s="11">
        <v>1.83</v>
      </c>
      <c r="D332" s="11">
        <v>1.83</v>
      </c>
      <c r="E332" s="11"/>
      <c r="F332" s="11"/>
      <c r="G332" s="11"/>
      <c r="H332" s="11"/>
      <c r="I332" s="11"/>
      <c r="J332" s="11"/>
      <c r="K332" s="28">
        <f t="shared" si="4"/>
        <v>73.2</v>
      </c>
    </row>
    <row r="333" spans="1:11" ht="23.25" customHeight="1">
      <c r="A333" s="9">
        <v>312</v>
      </c>
      <c r="B333" s="26" t="s">
        <v>3207</v>
      </c>
      <c r="C333" s="11">
        <v>1.71</v>
      </c>
      <c r="D333" s="11"/>
      <c r="E333" s="11"/>
      <c r="F333" s="11"/>
      <c r="G333" s="11"/>
      <c r="H333" s="11"/>
      <c r="I333" s="11"/>
      <c r="J333" s="11">
        <v>1.71</v>
      </c>
      <c r="K333" s="28">
        <f t="shared" si="4"/>
        <v>68.4</v>
      </c>
    </row>
    <row r="334" spans="1:11" ht="23.25" customHeight="1">
      <c r="A334" s="9">
        <v>313</v>
      </c>
      <c r="B334" s="26" t="s">
        <v>3208</v>
      </c>
      <c r="C334" s="11">
        <v>0.98</v>
      </c>
      <c r="D334" s="11">
        <v>0.98</v>
      </c>
      <c r="E334" s="11"/>
      <c r="F334" s="11"/>
      <c r="G334" s="11"/>
      <c r="H334" s="11"/>
      <c r="I334" s="11"/>
      <c r="J334" s="11"/>
      <c r="K334" s="28">
        <f t="shared" si="4"/>
        <v>39.2</v>
      </c>
    </row>
    <row r="335" spans="1:11" ht="23.25" customHeight="1">
      <c r="A335" s="9">
        <v>314</v>
      </c>
      <c r="B335" s="26" t="s">
        <v>3196</v>
      </c>
      <c r="C335" s="11">
        <v>1.2</v>
      </c>
      <c r="D335" s="11"/>
      <c r="E335" s="11"/>
      <c r="F335" s="11"/>
      <c r="G335" s="11"/>
      <c r="H335" s="11"/>
      <c r="I335" s="11"/>
      <c r="J335" s="11">
        <v>1.2</v>
      </c>
      <c r="K335" s="28">
        <f t="shared" si="4"/>
        <v>48</v>
      </c>
    </row>
    <row r="336" spans="1:11" ht="23.25" customHeight="1">
      <c r="A336" s="9">
        <v>315</v>
      </c>
      <c r="B336" s="26" t="s">
        <v>3197</v>
      </c>
      <c r="C336" s="11">
        <v>0.53</v>
      </c>
      <c r="D336" s="11"/>
      <c r="E336" s="11"/>
      <c r="F336" s="11"/>
      <c r="G336" s="11"/>
      <c r="H336" s="11"/>
      <c r="I336" s="11"/>
      <c r="J336" s="11">
        <v>0.53</v>
      </c>
      <c r="K336" s="28">
        <f t="shared" si="4"/>
        <v>21.200000000000003</v>
      </c>
    </row>
    <row r="337" spans="1:11" ht="23.25" customHeight="1">
      <c r="A337" s="9">
        <v>316</v>
      </c>
      <c r="B337" s="26" t="s">
        <v>3199</v>
      </c>
      <c r="C337" s="11">
        <v>1.08</v>
      </c>
      <c r="D337" s="11"/>
      <c r="E337" s="11"/>
      <c r="F337" s="11"/>
      <c r="G337" s="11"/>
      <c r="H337" s="11"/>
      <c r="I337" s="11"/>
      <c r="J337" s="11">
        <v>1.08</v>
      </c>
      <c r="K337" s="28">
        <f t="shared" si="4"/>
        <v>43.2</v>
      </c>
    </row>
    <row r="338" spans="1:11" ht="23.25" customHeight="1">
      <c r="A338" s="9">
        <v>317</v>
      </c>
      <c r="B338" s="34" t="s">
        <v>3204</v>
      </c>
      <c r="C338" s="11">
        <v>0.92</v>
      </c>
      <c r="D338" s="11">
        <v>0.57</v>
      </c>
      <c r="E338" s="11">
        <v>0.35</v>
      </c>
      <c r="F338" s="11"/>
      <c r="G338" s="11"/>
      <c r="H338" s="11"/>
      <c r="I338" s="11"/>
      <c r="J338" s="11"/>
      <c r="K338" s="28">
        <f t="shared" si="4"/>
        <v>36.800000000000004</v>
      </c>
    </row>
    <row r="339" spans="1:11" ht="23.25" customHeight="1">
      <c r="A339" s="9">
        <v>318</v>
      </c>
      <c r="B339" s="26" t="s">
        <v>3209</v>
      </c>
      <c r="C339" s="11">
        <v>0.96</v>
      </c>
      <c r="D339" s="11"/>
      <c r="E339" s="11">
        <v>0.96</v>
      </c>
      <c r="F339" s="11"/>
      <c r="G339" s="11"/>
      <c r="H339" s="11"/>
      <c r="I339" s="11"/>
      <c r="J339" s="11"/>
      <c r="K339" s="28">
        <f t="shared" si="4"/>
        <v>38.4</v>
      </c>
    </row>
    <row r="340" spans="1:11" ht="23.25" customHeight="1">
      <c r="A340" s="9">
        <v>319</v>
      </c>
      <c r="B340" s="34" t="s">
        <v>3201</v>
      </c>
      <c r="C340" s="11">
        <v>3.64</v>
      </c>
      <c r="D340" s="11"/>
      <c r="E340" s="11"/>
      <c r="F340" s="11"/>
      <c r="G340" s="11"/>
      <c r="H340" s="11"/>
      <c r="I340" s="11"/>
      <c r="J340" s="11">
        <v>3.64</v>
      </c>
      <c r="K340" s="28">
        <f t="shared" si="4"/>
        <v>145.6</v>
      </c>
    </row>
    <row r="341" spans="1:11" ht="23.25" customHeight="1">
      <c r="A341" s="9">
        <v>320</v>
      </c>
      <c r="B341" s="34" t="s">
        <v>3205</v>
      </c>
      <c r="C341" s="11">
        <v>0.85</v>
      </c>
      <c r="D341" s="11">
        <v>0.85</v>
      </c>
      <c r="E341" s="11"/>
      <c r="F341" s="11"/>
      <c r="G341" s="11"/>
      <c r="H341" s="11"/>
      <c r="I341" s="11"/>
      <c r="J341" s="11"/>
      <c r="K341" s="28">
        <f t="shared" si="4"/>
        <v>34</v>
      </c>
    </row>
    <row r="342" spans="1:11" ht="23.25" customHeight="1">
      <c r="A342" s="9">
        <v>321</v>
      </c>
      <c r="B342" s="34" t="s">
        <v>3202</v>
      </c>
      <c r="C342" s="11">
        <v>1.75</v>
      </c>
      <c r="D342" s="11"/>
      <c r="E342" s="11">
        <v>1.75</v>
      </c>
      <c r="F342" s="11"/>
      <c r="G342" s="11"/>
      <c r="H342" s="11"/>
      <c r="I342" s="11"/>
      <c r="J342" s="11"/>
      <c r="K342" s="28">
        <f t="shared" si="4"/>
        <v>70</v>
      </c>
    </row>
    <row r="343" spans="1:11" ht="23.25" customHeight="1">
      <c r="A343" s="9">
        <v>322</v>
      </c>
      <c r="B343" s="34" t="s">
        <v>3200</v>
      </c>
      <c r="C343" s="11">
        <v>0.71</v>
      </c>
      <c r="D343" s="11"/>
      <c r="E343" s="11"/>
      <c r="F343" s="11"/>
      <c r="G343" s="11"/>
      <c r="H343" s="11"/>
      <c r="I343" s="11"/>
      <c r="J343" s="11">
        <v>0.71</v>
      </c>
      <c r="K343" s="28">
        <f aca="true" t="shared" si="5" ref="K343:K403">C343*40</f>
        <v>28.4</v>
      </c>
    </row>
    <row r="344" spans="1:11" ht="23.25" customHeight="1">
      <c r="A344" s="9">
        <v>323</v>
      </c>
      <c r="B344" s="26" t="s">
        <v>3198</v>
      </c>
      <c r="C344" s="11">
        <v>1.54</v>
      </c>
      <c r="D344" s="11"/>
      <c r="E344" s="11"/>
      <c r="F344" s="11"/>
      <c r="G344" s="11"/>
      <c r="H344" s="11"/>
      <c r="I344" s="11"/>
      <c r="J344" s="11">
        <v>1.54</v>
      </c>
      <c r="K344" s="28">
        <f t="shared" si="5"/>
        <v>61.6</v>
      </c>
    </row>
    <row r="345" spans="1:11" ht="23.25" customHeight="1">
      <c r="A345" s="9">
        <v>324</v>
      </c>
      <c r="B345" s="34" t="s">
        <v>3206</v>
      </c>
      <c r="C345" s="11">
        <v>1.55</v>
      </c>
      <c r="D345" s="11">
        <v>1.55</v>
      </c>
      <c r="E345" s="11"/>
      <c r="F345" s="11"/>
      <c r="G345" s="11"/>
      <c r="H345" s="11"/>
      <c r="I345" s="11"/>
      <c r="J345" s="11"/>
      <c r="K345" s="28">
        <f t="shared" si="5"/>
        <v>62</v>
      </c>
    </row>
    <row r="346" spans="1:11" ht="23.25" customHeight="1">
      <c r="A346" s="9">
        <v>325</v>
      </c>
      <c r="B346" s="34" t="s">
        <v>3203</v>
      </c>
      <c r="C346" s="11">
        <v>3.1</v>
      </c>
      <c r="D346" s="11"/>
      <c r="E346" s="11"/>
      <c r="F346" s="11"/>
      <c r="G346" s="11"/>
      <c r="H346" s="11"/>
      <c r="I346" s="11"/>
      <c r="J346" s="11">
        <v>3.1</v>
      </c>
      <c r="K346" s="28">
        <f t="shared" si="5"/>
        <v>124</v>
      </c>
    </row>
    <row r="347" spans="1:11" s="18" customFormat="1" ht="23.25" customHeight="1">
      <c r="A347" s="14"/>
      <c r="B347" s="15" t="s">
        <v>4269</v>
      </c>
      <c r="C347" s="17">
        <f>SUM(C325:C346)</f>
        <v>29.820000000000004</v>
      </c>
      <c r="D347" s="17">
        <f>SUM(D325:D346)</f>
        <v>9.260000000000002</v>
      </c>
      <c r="E347" s="17">
        <f>SUM(E325:E346)</f>
        <v>3.06</v>
      </c>
      <c r="F347" s="17"/>
      <c r="G347" s="17"/>
      <c r="H347" s="17"/>
      <c r="I347" s="17"/>
      <c r="J347" s="17">
        <f>SUM(J325:J346)</f>
        <v>17.500000000000004</v>
      </c>
      <c r="K347" s="31">
        <f>SUM(K325:K346)</f>
        <v>1192.8</v>
      </c>
    </row>
    <row r="348" spans="1:11" s="18" customFormat="1" ht="23.25" customHeight="1">
      <c r="A348" s="14"/>
      <c r="B348" s="14" t="s">
        <v>333</v>
      </c>
      <c r="C348" s="17">
        <f>C12+C39+C66+C93+C120+C147+C174+C201+C228+C255+C278+C301+C324+C347</f>
        <v>1784.7400000000002</v>
      </c>
      <c r="D348" s="17">
        <f aca="true" t="shared" si="6" ref="D348:K348">D12+D39+D66+D93+D120+D147+D174+D201+D228+D255+D278+D301+D324+D347</f>
        <v>1458.2099999999996</v>
      </c>
      <c r="E348" s="17">
        <f t="shared" si="6"/>
        <v>75.44</v>
      </c>
      <c r="F348" s="17">
        <f t="shared" si="6"/>
        <v>0</v>
      </c>
      <c r="G348" s="17">
        <f t="shared" si="6"/>
        <v>0</v>
      </c>
      <c r="H348" s="17">
        <f t="shared" si="6"/>
        <v>0</v>
      </c>
      <c r="I348" s="17">
        <f t="shared" si="6"/>
        <v>0</v>
      </c>
      <c r="J348" s="17">
        <f t="shared" si="6"/>
        <v>251.08999999999997</v>
      </c>
      <c r="K348" s="17">
        <f t="shared" si="6"/>
        <v>71389.59999999999</v>
      </c>
    </row>
    <row r="349" spans="1:11" ht="30" customHeight="1">
      <c r="A349" s="8"/>
      <c r="B349" s="43" t="s">
        <v>2080</v>
      </c>
      <c r="C349" s="40"/>
      <c r="D349" s="40"/>
      <c r="E349" s="40"/>
      <c r="F349" s="40"/>
      <c r="G349" s="40"/>
      <c r="H349" s="40"/>
      <c r="I349" s="40"/>
      <c r="J349" s="40"/>
      <c r="K349" s="28"/>
    </row>
    <row r="350" spans="1:11" ht="21" customHeight="1">
      <c r="A350" s="9">
        <v>326</v>
      </c>
      <c r="B350" s="34" t="s">
        <v>909</v>
      </c>
      <c r="C350" s="11">
        <v>1.86</v>
      </c>
      <c r="D350" s="11">
        <v>1.86</v>
      </c>
      <c r="E350" s="11"/>
      <c r="F350" s="11"/>
      <c r="G350" s="11"/>
      <c r="H350" s="11"/>
      <c r="I350" s="11"/>
      <c r="J350" s="11"/>
      <c r="K350" s="28">
        <f t="shared" si="5"/>
        <v>74.4</v>
      </c>
    </row>
    <row r="351" spans="1:11" ht="21" customHeight="1">
      <c r="A351" s="9">
        <v>327</v>
      </c>
      <c r="B351" s="34" t="s">
        <v>1386</v>
      </c>
      <c r="C351" s="11">
        <v>0.56</v>
      </c>
      <c r="D351" s="11">
        <v>0.56</v>
      </c>
      <c r="E351" s="11"/>
      <c r="F351" s="11"/>
      <c r="G351" s="11"/>
      <c r="H351" s="11"/>
      <c r="I351" s="11"/>
      <c r="J351" s="11"/>
      <c r="K351" s="28">
        <f t="shared" si="5"/>
        <v>22.400000000000002</v>
      </c>
    </row>
    <row r="352" spans="1:11" s="18" customFormat="1" ht="21" customHeight="1">
      <c r="A352" s="9">
        <v>328</v>
      </c>
      <c r="B352" s="34" t="s">
        <v>904</v>
      </c>
      <c r="C352" s="11">
        <v>1.57</v>
      </c>
      <c r="D352" s="11">
        <v>1.57</v>
      </c>
      <c r="E352" s="11"/>
      <c r="F352" s="11"/>
      <c r="G352" s="11"/>
      <c r="H352" s="11"/>
      <c r="I352" s="11"/>
      <c r="J352" s="11"/>
      <c r="K352" s="28">
        <f t="shared" si="5"/>
        <v>62.800000000000004</v>
      </c>
    </row>
    <row r="353" spans="1:11" s="18" customFormat="1" ht="21" customHeight="1">
      <c r="A353" s="9">
        <v>329</v>
      </c>
      <c r="B353" s="34" t="s">
        <v>1496</v>
      </c>
      <c r="C353" s="11">
        <v>2.2</v>
      </c>
      <c r="D353" s="11"/>
      <c r="E353" s="11"/>
      <c r="F353" s="11"/>
      <c r="G353" s="11"/>
      <c r="H353" s="11"/>
      <c r="I353" s="11"/>
      <c r="J353" s="11">
        <v>2.2</v>
      </c>
      <c r="K353" s="28">
        <f t="shared" si="5"/>
        <v>88</v>
      </c>
    </row>
    <row r="354" spans="1:11" s="18" customFormat="1" ht="21" customHeight="1">
      <c r="A354" s="9">
        <v>330</v>
      </c>
      <c r="B354" s="34" t="s">
        <v>2617</v>
      </c>
      <c r="C354" s="11">
        <v>2.25</v>
      </c>
      <c r="D354" s="11">
        <v>2.25</v>
      </c>
      <c r="E354" s="11"/>
      <c r="F354" s="11"/>
      <c r="G354" s="11"/>
      <c r="H354" s="11"/>
      <c r="I354" s="11"/>
      <c r="J354" s="11"/>
      <c r="K354" s="28">
        <f t="shared" si="5"/>
        <v>90</v>
      </c>
    </row>
    <row r="355" spans="1:11" s="18" customFormat="1" ht="21" customHeight="1">
      <c r="A355" s="9">
        <v>331</v>
      </c>
      <c r="B355" s="34" t="s">
        <v>1491</v>
      </c>
      <c r="C355" s="11">
        <v>2.7</v>
      </c>
      <c r="D355" s="11">
        <v>2.7</v>
      </c>
      <c r="E355" s="11"/>
      <c r="F355" s="11"/>
      <c r="G355" s="11"/>
      <c r="H355" s="11"/>
      <c r="I355" s="11"/>
      <c r="J355" s="11"/>
      <c r="K355" s="28">
        <f t="shared" si="5"/>
        <v>108</v>
      </c>
    </row>
    <row r="356" spans="1:11" s="18" customFormat="1" ht="21" customHeight="1">
      <c r="A356" s="9">
        <v>332</v>
      </c>
      <c r="B356" s="34" t="s">
        <v>902</v>
      </c>
      <c r="C356" s="11">
        <v>2.16</v>
      </c>
      <c r="D356" s="11">
        <v>1.71</v>
      </c>
      <c r="E356" s="11"/>
      <c r="F356" s="11"/>
      <c r="G356" s="11"/>
      <c r="H356" s="11"/>
      <c r="I356" s="11"/>
      <c r="J356" s="11">
        <v>0.45</v>
      </c>
      <c r="K356" s="28">
        <f t="shared" si="5"/>
        <v>86.4</v>
      </c>
    </row>
    <row r="357" spans="1:11" s="18" customFormat="1" ht="21" customHeight="1">
      <c r="A357" s="9">
        <v>333</v>
      </c>
      <c r="B357" s="34" t="s">
        <v>1488</v>
      </c>
      <c r="C357" s="11">
        <v>2.14</v>
      </c>
      <c r="D357" s="11">
        <v>1.64</v>
      </c>
      <c r="E357" s="11"/>
      <c r="F357" s="11"/>
      <c r="G357" s="11"/>
      <c r="H357" s="11"/>
      <c r="I357" s="11"/>
      <c r="J357" s="11">
        <v>0.5</v>
      </c>
      <c r="K357" s="28">
        <f t="shared" si="5"/>
        <v>85.60000000000001</v>
      </c>
    </row>
    <row r="358" spans="1:11" s="18" customFormat="1" ht="21" customHeight="1">
      <c r="A358" s="9">
        <v>334</v>
      </c>
      <c r="B358" s="34" t="s">
        <v>1504</v>
      </c>
      <c r="C358" s="11">
        <v>1.5</v>
      </c>
      <c r="D358" s="11"/>
      <c r="E358" s="11"/>
      <c r="F358" s="11"/>
      <c r="G358" s="11"/>
      <c r="H358" s="11"/>
      <c r="I358" s="11"/>
      <c r="J358" s="11">
        <v>1.5</v>
      </c>
      <c r="K358" s="28">
        <f t="shared" si="5"/>
        <v>60</v>
      </c>
    </row>
    <row r="359" spans="1:11" s="18" customFormat="1" ht="21" customHeight="1">
      <c r="A359" s="9">
        <v>335</v>
      </c>
      <c r="B359" s="34" t="s">
        <v>1490</v>
      </c>
      <c r="C359" s="11">
        <v>2.28</v>
      </c>
      <c r="D359" s="11">
        <v>2.28</v>
      </c>
      <c r="E359" s="11"/>
      <c r="F359" s="11"/>
      <c r="G359" s="11"/>
      <c r="H359" s="11"/>
      <c r="I359" s="11"/>
      <c r="J359" s="11"/>
      <c r="K359" s="28">
        <f t="shared" si="5"/>
        <v>91.19999999999999</v>
      </c>
    </row>
    <row r="360" spans="1:11" s="18" customFormat="1" ht="21" customHeight="1">
      <c r="A360" s="9">
        <v>336</v>
      </c>
      <c r="B360" s="34" t="s">
        <v>899</v>
      </c>
      <c r="C360" s="11">
        <v>2.57</v>
      </c>
      <c r="D360" s="11">
        <v>2.57</v>
      </c>
      <c r="E360" s="11"/>
      <c r="F360" s="11"/>
      <c r="G360" s="11"/>
      <c r="H360" s="11"/>
      <c r="I360" s="11"/>
      <c r="J360" s="11"/>
      <c r="K360" s="28">
        <f t="shared" si="5"/>
        <v>102.8</v>
      </c>
    </row>
    <row r="361" spans="1:11" s="18" customFormat="1" ht="21" customHeight="1">
      <c r="A361" s="9">
        <v>337</v>
      </c>
      <c r="B361" s="34" t="s">
        <v>1493</v>
      </c>
      <c r="C361" s="11">
        <v>1.37</v>
      </c>
      <c r="D361" s="11">
        <v>0.92</v>
      </c>
      <c r="E361" s="11"/>
      <c r="F361" s="11"/>
      <c r="G361" s="11"/>
      <c r="H361" s="11"/>
      <c r="I361" s="11"/>
      <c r="J361" s="11">
        <v>0.45</v>
      </c>
      <c r="K361" s="28">
        <f t="shared" si="5"/>
        <v>54.800000000000004</v>
      </c>
    </row>
    <row r="362" spans="1:11" s="18" customFormat="1" ht="21" customHeight="1">
      <c r="A362" s="9">
        <v>338</v>
      </c>
      <c r="B362" s="34" t="s">
        <v>1502</v>
      </c>
      <c r="C362" s="11">
        <v>0.7</v>
      </c>
      <c r="D362" s="11"/>
      <c r="E362" s="11"/>
      <c r="F362" s="11"/>
      <c r="G362" s="11"/>
      <c r="H362" s="11"/>
      <c r="I362" s="11"/>
      <c r="J362" s="11">
        <v>0.7</v>
      </c>
      <c r="K362" s="28">
        <f t="shared" si="5"/>
        <v>28</v>
      </c>
    </row>
    <row r="363" spans="1:11" s="18" customFormat="1" ht="21" customHeight="1">
      <c r="A363" s="9">
        <v>339</v>
      </c>
      <c r="B363" s="34" t="s">
        <v>913</v>
      </c>
      <c r="C363" s="11">
        <v>1.38</v>
      </c>
      <c r="D363" s="11">
        <v>1.38</v>
      </c>
      <c r="E363" s="11"/>
      <c r="F363" s="11"/>
      <c r="G363" s="11"/>
      <c r="H363" s="11"/>
      <c r="I363" s="11"/>
      <c r="J363" s="11"/>
      <c r="K363" s="28">
        <f t="shared" si="5"/>
        <v>55.199999999999996</v>
      </c>
    </row>
    <row r="364" spans="1:11" s="18" customFormat="1" ht="21" customHeight="1">
      <c r="A364" s="9">
        <v>340</v>
      </c>
      <c r="B364" s="34" t="s">
        <v>1498</v>
      </c>
      <c r="C364" s="11">
        <v>2.65</v>
      </c>
      <c r="D364" s="11">
        <v>2.65</v>
      </c>
      <c r="E364" s="11"/>
      <c r="F364" s="11"/>
      <c r="G364" s="11"/>
      <c r="H364" s="11"/>
      <c r="I364" s="11"/>
      <c r="J364" s="11"/>
      <c r="K364" s="28">
        <f t="shared" si="5"/>
        <v>106</v>
      </c>
    </row>
    <row r="365" spans="1:11" s="18" customFormat="1" ht="21" customHeight="1">
      <c r="A365" s="9">
        <v>341</v>
      </c>
      <c r="B365" s="34" t="s">
        <v>2078</v>
      </c>
      <c r="C365" s="11">
        <v>2.24</v>
      </c>
      <c r="D365" s="11">
        <v>2.24</v>
      </c>
      <c r="E365" s="11"/>
      <c r="F365" s="11"/>
      <c r="G365" s="11"/>
      <c r="H365" s="11"/>
      <c r="I365" s="11"/>
      <c r="J365" s="11"/>
      <c r="K365" s="28">
        <f t="shared" si="5"/>
        <v>89.60000000000001</v>
      </c>
    </row>
    <row r="366" spans="1:11" s="18" customFormat="1" ht="21" customHeight="1">
      <c r="A366" s="9">
        <v>342</v>
      </c>
      <c r="B366" s="34" t="s">
        <v>2079</v>
      </c>
      <c r="C366" s="11">
        <v>4.13</v>
      </c>
      <c r="D366" s="11">
        <v>4.13</v>
      </c>
      <c r="E366" s="11"/>
      <c r="F366" s="11"/>
      <c r="G366" s="11"/>
      <c r="H366" s="11"/>
      <c r="I366" s="11"/>
      <c r="J366" s="11"/>
      <c r="K366" s="28">
        <f t="shared" si="5"/>
        <v>165.2</v>
      </c>
    </row>
    <row r="367" spans="1:11" s="18" customFormat="1" ht="21" customHeight="1">
      <c r="A367" s="9">
        <v>343</v>
      </c>
      <c r="B367" s="34" t="s">
        <v>911</v>
      </c>
      <c r="C367" s="11">
        <v>5.29</v>
      </c>
      <c r="D367" s="11">
        <v>4.5</v>
      </c>
      <c r="E367" s="11"/>
      <c r="F367" s="11"/>
      <c r="G367" s="11"/>
      <c r="H367" s="11"/>
      <c r="I367" s="11"/>
      <c r="J367" s="11">
        <v>0.79</v>
      </c>
      <c r="K367" s="28">
        <f t="shared" si="5"/>
        <v>211.6</v>
      </c>
    </row>
    <row r="368" spans="1:11" s="18" customFormat="1" ht="21" customHeight="1">
      <c r="A368" s="9">
        <v>344</v>
      </c>
      <c r="B368" s="34" t="s">
        <v>1503</v>
      </c>
      <c r="C368" s="11">
        <v>2.95</v>
      </c>
      <c r="D368" s="11">
        <v>2.39</v>
      </c>
      <c r="E368" s="11"/>
      <c r="F368" s="11"/>
      <c r="G368" s="11"/>
      <c r="H368" s="11"/>
      <c r="I368" s="11"/>
      <c r="J368" s="11">
        <v>0.56</v>
      </c>
      <c r="K368" s="28">
        <f t="shared" si="5"/>
        <v>118</v>
      </c>
    </row>
    <row r="369" spans="1:11" s="18" customFormat="1" ht="21" customHeight="1">
      <c r="A369" s="9">
        <v>345</v>
      </c>
      <c r="B369" s="34" t="s">
        <v>1492</v>
      </c>
      <c r="C369" s="11">
        <v>1.24</v>
      </c>
      <c r="D369" s="11">
        <v>0.68</v>
      </c>
      <c r="E369" s="11"/>
      <c r="F369" s="11"/>
      <c r="G369" s="11"/>
      <c r="H369" s="11"/>
      <c r="I369" s="11"/>
      <c r="J369" s="11">
        <v>0.56</v>
      </c>
      <c r="K369" s="28">
        <f t="shared" si="5"/>
        <v>49.6</v>
      </c>
    </row>
    <row r="370" spans="1:11" s="18" customFormat="1" ht="21" customHeight="1">
      <c r="A370" s="9">
        <v>346</v>
      </c>
      <c r="B370" s="34" t="s">
        <v>1388</v>
      </c>
      <c r="C370" s="11">
        <v>2.03</v>
      </c>
      <c r="D370" s="11">
        <v>2.03</v>
      </c>
      <c r="E370" s="11"/>
      <c r="F370" s="11"/>
      <c r="G370" s="11"/>
      <c r="H370" s="11"/>
      <c r="I370" s="11"/>
      <c r="J370" s="11"/>
      <c r="K370" s="28">
        <f t="shared" si="5"/>
        <v>81.19999999999999</v>
      </c>
    </row>
    <row r="371" spans="1:11" s="18" customFormat="1" ht="21" customHeight="1">
      <c r="A371" s="9">
        <v>347</v>
      </c>
      <c r="B371" s="34" t="s">
        <v>1489</v>
      </c>
      <c r="C371" s="11">
        <v>2.61</v>
      </c>
      <c r="D371" s="11">
        <v>2.16</v>
      </c>
      <c r="E371" s="11"/>
      <c r="F371" s="11"/>
      <c r="G371" s="11"/>
      <c r="H371" s="11"/>
      <c r="I371" s="11"/>
      <c r="J371" s="11">
        <v>0.45</v>
      </c>
      <c r="K371" s="28">
        <f t="shared" si="5"/>
        <v>104.39999999999999</v>
      </c>
    </row>
    <row r="372" spans="1:11" s="18" customFormat="1" ht="21" customHeight="1">
      <c r="A372" s="9">
        <v>348</v>
      </c>
      <c r="B372" s="34" t="s">
        <v>1499</v>
      </c>
      <c r="C372" s="11">
        <v>1.65</v>
      </c>
      <c r="D372" s="11">
        <v>1.65</v>
      </c>
      <c r="E372" s="11"/>
      <c r="F372" s="11"/>
      <c r="G372" s="11"/>
      <c r="H372" s="11"/>
      <c r="I372" s="11"/>
      <c r="J372" s="11"/>
      <c r="K372" s="28">
        <f t="shared" si="5"/>
        <v>66</v>
      </c>
    </row>
    <row r="373" spans="1:11" s="18" customFormat="1" ht="21" customHeight="1">
      <c r="A373" s="9">
        <v>349</v>
      </c>
      <c r="B373" s="34" t="s">
        <v>1500</v>
      </c>
      <c r="C373" s="11">
        <v>0.93</v>
      </c>
      <c r="D373" s="11">
        <v>0.93</v>
      </c>
      <c r="E373" s="11"/>
      <c r="F373" s="11"/>
      <c r="G373" s="11"/>
      <c r="H373" s="11"/>
      <c r="I373" s="11"/>
      <c r="J373" s="11"/>
      <c r="K373" s="28">
        <f t="shared" si="5"/>
        <v>37.2</v>
      </c>
    </row>
    <row r="374" spans="1:11" s="18" customFormat="1" ht="21" customHeight="1">
      <c r="A374" s="14"/>
      <c r="B374" s="15" t="s">
        <v>4269</v>
      </c>
      <c r="C374" s="17">
        <f>SUM(C350:C373)</f>
        <v>50.96000000000001</v>
      </c>
      <c r="D374" s="17">
        <f>SUM(D350:D373)</f>
        <v>42.8</v>
      </c>
      <c r="E374" s="17"/>
      <c r="F374" s="17"/>
      <c r="G374" s="17"/>
      <c r="H374" s="17"/>
      <c r="I374" s="17"/>
      <c r="J374" s="17">
        <f>SUM(J350:J373)</f>
        <v>8.16</v>
      </c>
      <c r="K374" s="31">
        <f>SUM(K350:K373)</f>
        <v>2038.3999999999999</v>
      </c>
    </row>
    <row r="375" spans="1:11" s="18" customFormat="1" ht="21" customHeight="1">
      <c r="A375" s="9">
        <v>350</v>
      </c>
      <c r="B375" s="34" t="s">
        <v>914</v>
      </c>
      <c r="C375" s="11">
        <v>2.31</v>
      </c>
      <c r="D375" s="11">
        <v>1.64</v>
      </c>
      <c r="E375" s="11"/>
      <c r="F375" s="11"/>
      <c r="G375" s="11"/>
      <c r="H375" s="11"/>
      <c r="I375" s="11"/>
      <c r="J375" s="11">
        <v>0.67</v>
      </c>
      <c r="K375" s="28">
        <f t="shared" si="5"/>
        <v>92.4</v>
      </c>
    </row>
    <row r="376" spans="1:11" s="18" customFormat="1" ht="21" customHeight="1">
      <c r="A376" s="9">
        <v>351</v>
      </c>
      <c r="B376" s="34" t="s">
        <v>1505</v>
      </c>
      <c r="C376" s="11">
        <v>1.59</v>
      </c>
      <c r="D376" s="11">
        <v>1.03</v>
      </c>
      <c r="E376" s="11"/>
      <c r="F376" s="11"/>
      <c r="G376" s="11"/>
      <c r="H376" s="11"/>
      <c r="I376" s="11"/>
      <c r="J376" s="11">
        <v>0.56</v>
      </c>
      <c r="K376" s="28">
        <f t="shared" si="5"/>
        <v>63.6</v>
      </c>
    </row>
    <row r="377" spans="1:11" s="18" customFormat="1" ht="21" customHeight="1">
      <c r="A377" s="9">
        <v>352</v>
      </c>
      <c r="B377" s="34" t="s">
        <v>905</v>
      </c>
      <c r="C377" s="11">
        <v>3.7</v>
      </c>
      <c r="D377" s="11">
        <v>2.91</v>
      </c>
      <c r="E377" s="11"/>
      <c r="F377" s="11"/>
      <c r="G377" s="11"/>
      <c r="H377" s="11"/>
      <c r="I377" s="11"/>
      <c r="J377" s="11">
        <v>0.79</v>
      </c>
      <c r="K377" s="28">
        <f t="shared" si="5"/>
        <v>148</v>
      </c>
    </row>
    <row r="378" spans="1:11" s="18" customFormat="1" ht="21" customHeight="1">
      <c r="A378" s="9">
        <v>353</v>
      </c>
      <c r="B378" s="34" t="s">
        <v>1507</v>
      </c>
      <c r="C378" s="11">
        <v>1.54</v>
      </c>
      <c r="D378" s="11">
        <v>0.87</v>
      </c>
      <c r="E378" s="11"/>
      <c r="F378" s="11"/>
      <c r="G378" s="11"/>
      <c r="H378" s="11"/>
      <c r="I378" s="11"/>
      <c r="J378" s="11">
        <v>0.67</v>
      </c>
      <c r="K378" s="28">
        <f t="shared" si="5"/>
        <v>61.6</v>
      </c>
    </row>
    <row r="379" spans="1:11" s="18" customFormat="1" ht="21" customHeight="1">
      <c r="A379" s="9">
        <v>354</v>
      </c>
      <c r="B379" s="34" t="s">
        <v>1382</v>
      </c>
      <c r="C379" s="11">
        <v>0.73</v>
      </c>
      <c r="D379" s="11">
        <v>0.73</v>
      </c>
      <c r="E379" s="11"/>
      <c r="F379" s="11"/>
      <c r="G379" s="11"/>
      <c r="H379" s="11"/>
      <c r="I379" s="11"/>
      <c r="J379" s="11"/>
      <c r="K379" s="28">
        <f t="shared" si="5"/>
        <v>29.2</v>
      </c>
    </row>
    <row r="380" spans="1:11" s="18" customFormat="1" ht="21" customHeight="1">
      <c r="A380" s="9">
        <v>355</v>
      </c>
      <c r="B380" s="34" t="s">
        <v>906</v>
      </c>
      <c r="C380" s="11">
        <v>1.91</v>
      </c>
      <c r="D380" s="11">
        <v>1.91</v>
      </c>
      <c r="E380" s="11"/>
      <c r="F380" s="11"/>
      <c r="G380" s="11"/>
      <c r="H380" s="11"/>
      <c r="I380" s="11"/>
      <c r="J380" s="11"/>
      <c r="K380" s="28">
        <f t="shared" si="5"/>
        <v>76.39999999999999</v>
      </c>
    </row>
    <row r="381" spans="1:11" s="18" customFormat="1" ht="21" customHeight="1">
      <c r="A381" s="9">
        <v>356</v>
      </c>
      <c r="B381" s="34" t="s">
        <v>1383</v>
      </c>
      <c r="C381" s="11">
        <v>2.6</v>
      </c>
      <c r="D381" s="11">
        <v>2.6</v>
      </c>
      <c r="E381" s="11"/>
      <c r="F381" s="11"/>
      <c r="G381" s="11"/>
      <c r="H381" s="11"/>
      <c r="I381" s="11"/>
      <c r="J381" s="11"/>
      <c r="K381" s="28">
        <f t="shared" si="5"/>
        <v>104</v>
      </c>
    </row>
    <row r="382" spans="1:11" s="18" customFormat="1" ht="21" customHeight="1">
      <c r="A382" s="9">
        <v>357</v>
      </c>
      <c r="B382" s="34" t="s">
        <v>1387</v>
      </c>
      <c r="C382" s="11">
        <v>0.96</v>
      </c>
      <c r="D382" s="11">
        <v>0.96</v>
      </c>
      <c r="E382" s="11"/>
      <c r="F382" s="11"/>
      <c r="G382" s="11"/>
      <c r="H382" s="11"/>
      <c r="I382" s="11"/>
      <c r="J382" s="11"/>
      <c r="K382" s="28">
        <f t="shared" si="5"/>
        <v>38.4</v>
      </c>
    </row>
    <row r="383" spans="1:11" s="18" customFormat="1" ht="21" customHeight="1">
      <c r="A383" s="9">
        <v>358</v>
      </c>
      <c r="B383" s="34" t="s">
        <v>1389</v>
      </c>
      <c r="C383" s="11">
        <v>1.99</v>
      </c>
      <c r="D383" s="11">
        <v>1.99</v>
      </c>
      <c r="E383" s="11"/>
      <c r="F383" s="11"/>
      <c r="G383" s="11"/>
      <c r="H383" s="11"/>
      <c r="I383" s="11"/>
      <c r="J383" s="11"/>
      <c r="K383" s="28">
        <f t="shared" si="5"/>
        <v>79.6</v>
      </c>
    </row>
    <row r="384" spans="1:11" s="18" customFormat="1" ht="21" customHeight="1">
      <c r="A384" s="9">
        <v>359</v>
      </c>
      <c r="B384" s="34" t="s">
        <v>907</v>
      </c>
      <c r="C384" s="11">
        <v>1.4</v>
      </c>
      <c r="D384" s="11">
        <v>0.61</v>
      </c>
      <c r="E384" s="11"/>
      <c r="F384" s="11"/>
      <c r="G384" s="11"/>
      <c r="H384" s="11"/>
      <c r="I384" s="11"/>
      <c r="J384" s="11">
        <v>0.79</v>
      </c>
      <c r="K384" s="28">
        <f t="shared" si="5"/>
        <v>56</v>
      </c>
    </row>
    <row r="385" spans="1:11" s="18" customFormat="1" ht="21" customHeight="1">
      <c r="A385" s="9">
        <v>360</v>
      </c>
      <c r="B385" s="34" t="s">
        <v>1381</v>
      </c>
      <c r="C385" s="11">
        <v>0.71</v>
      </c>
      <c r="D385" s="11">
        <v>0.71</v>
      </c>
      <c r="E385" s="11"/>
      <c r="F385" s="11"/>
      <c r="G385" s="11"/>
      <c r="H385" s="11"/>
      <c r="I385" s="11"/>
      <c r="J385" s="11"/>
      <c r="K385" s="28">
        <f t="shared" si="5"/>
        <v>28.4</v>
      </c>
    </row>
    <row r="386" spans="1:11" s="18" customFormat="1" ht="21" customHeight="1">
      <c r="A386" s="9">
        <v>361</v>
      </c>
      <c r="B386" s="34" t="s">
        <v>1501</v>
      </c>
      <c r="C386" s="11">
        <v>2.79</v>
      </c>
      <c r="D386" s="11">
        <v>2.79</v>
      </c>
      <c r="E386" s="11"/>
      <c r="F386" s="11"/>
      <c r="G386" s="11"/>
      <c r="H386" s="11"/>
      <c r="I386" s="11"/>
      <c r="J386" s="11"/>
      <c r="K386" s="28">
        <f t="shared" si="5"/>
        <v>111.6</v>
      </c>
    </row>
    <row r="387" spans="1:11" s="18" customFormat="1" ht="21" customHeight="1">
      <c r="A387" s="9">
        <v>362</v>
      </c>
      <c r="B387" s="34" t="s">
        <v>1385</v>
      </c>
      <c r="C387" s="11">
        <v>2.24</v>
      </c>
      <c r="D387" s="11">
        <v>2.24</v>
      </c>
      <c r="E387" s="11"/>
      <c r="F387" s="11"/>
      <c r="G387" s="11"/>
      <c r="H387" s="11"/>
      <c r="I387" s="11"/>
      <c r="J387" s="11"/>
      <c r="K387" s="28">
        <f t="shared" si="5"/>
        <v>89.60000000000001</v>
      </c>
    </row>
    <row r="388" spans="1:11" s="18" customFormat="1" ht="21" customHeight="1">
      <c r="A388" s="9">
        <v>363</v>
      </c>
      <c r="B388" s="34" t="s">
        <v>903</v>
      </c>
      <c r="C388" s="11">
        <v>1.83</v>
      </c>
      <c r="D388" s="11">
        <v>1.38</v>
      </c>
      <c r="E388" s="11"/>
      <c r="F388" s="11"/>
      <c r="G388" s="11"/>
      <c r="H388" s="11"/>
      <c r="I388" s="11"/>
      <c r="J388" s="11">
        <v>0.45</v>
      </c>
      <c r="K388" s="28">
        <f t="shared" si="5"/>
        <v>73.2</v>
      </c>
    </row>
    <row r="389" spans="1:11" s="18" customFormat="1" ht="21" customHeight="1">
      <c r="A389" s="9">
        <v>364</v>
      </c>
      <c r="B389" s="34" t="s">
        <v>1497</v>
      </c>
      <c r="C389" s="11">
        <v>2.25</v>
      </c>
      <c r="D389" s="11">
        <v>1.75</v>
      </c>
      <c r="E389" s="11"/>
      <c r="F389" s="11"/>
      <c r="G389" s="11"/>
      <c r="H389" s="11"/>
      <c r="I389" s="11"/>
      <c r="J389" s="11">
        <v>0.5</v>
      </c>
      <c r="K389" s="28">
        <f t="shared" si="5"/>
        <v>90</v>
      </c>
    </row>
    <row r="390" spans="1:11" s="18" customFormat="1" ht="21" customHeight="1">
      <c r="A390" s="9">
        <v>365</v>
      </c>
      <c r="B390" s="34" t="s">
        <v>1506</v>
      </c>
      <c r="C390" s="11">
        <v>0.89</v>
      </c>
      <c r="D390" s="11">
        <v>0.89</v>
      </c>
      <c r="E390" s="11"/>
      <c r="F390" s="11"/>
      <c r="G390" s="11"/>
      <c r="H390" s="11"/>
      <c r="I390" s="11"/>
      <c r="J390" s="11"/>
      <c r="K390" s="28">
        <f t="shared" si="5"/>
        <v>35.6</v>
      </c>
    </row>
    <row r="391" spans="1:11" s="18" customFormat="1" ht="21" customHeight="1">
      <c r="A391" s="9">
        <v>366</v>
      </c>
      <c r="B391" s="34" t="s">
        <v>1384</v>
      </c>
      <c r="C391" s="11">
        <v>2.49</v>
      </c>
      <c r="D391" s="11">
        <v>2.49</v>
      </c>
      <c r="E391" s="11"/>
      <c r="F391" s="11"/>
      <c r="G391" s="11"/>
      <c r="H391" s="11"/>
      <c r="I391" s="11"/>
      <c r="J391" s="11"/>
      <c r="K391" s="28">
        <f t="shared" si="5"/>
        <v>99.60000000000001</v>
      </c>
    </row>
    <row r="392" spans="1:11" s="18" customFormat="1" ht="21" customHeight="1">
      <c r="A392" s="9">
        <v>367</v>
      </c>
      <c r="B392" s="34" t="s">
        <v>1495</v>
      </c>
      <c r="C392" s="11">
        <v>1.75</v>
      </c>
      <c r="D392" s="11">
        <v>1.3</v>
      </c>
      <c r="E392" s="11"/>
      <c r="F392" s="11"/>
      <c r="G392" s="11"/>
      <c r="H392" s="11"/>
      <c r="I392" s="11"/>
      <c r="J392" s="11">
        <v>0.45</v>
      </c>
      <c r="K392" s="28">
        <f t="shared" si="5"/>
        <v>70</v>
      </c>
    </row>
    <row r="393" spans="1:11" s="18" customFormat="1" ht="21" customHeight="1">
      <c r="A393" s="9">
        <v>368</v>
      </c>
      <c r="B393" s="34" t="s">
        <v>900</v>
      </c>
      <c r="C393" s="11">
        <v>2.96</v>
      </c>
      <c r="D393" s="11">
        <v>2.29</v>
      </c>
      <c r="E393" s="11"/>
      <c r="F393" s="11"/>
      <c r="G393" s="11"/>
      <c r="H393" s="11"/>
      <c r="I393" s="11"/>
      <c r="J393" s="11">
        <v>0.67</v>
      </c>
      <c r="K393" s="28">
        <f t="shared" si="5"/>
        <v>118.4</v>
      </c>
    </row>
    <row r="394" spans="1:11" s="18" customFormat="1" ht="21" customHeight="1">
      <c r="A394" s="9">
        <v>369</v>
      </c>
      <c r="B394" s="34" t="s">
        <v>1960</v>
      </c>
      <c r="C394" s="11">
        <v>1.42</v>
      </c>
      <c r="D394" s="11">
        <v>1.42</v>
      </c>
      <c r="E394" s="11"/>
      <c r="F394" s="11"/>
      <c r="G394" s="11"/>
      <c r="H394" s="11"/>
      <c r="I394" s="11"/>
      <c r="J394" s="11"/>
      <c r="K394" s="28">
        <f t="shared" si="5"/>
        <v>56.8</v>
      </c>
    </row>
    <row r="395" spans="1:11" s="18" customFormat="1" ht="21" customHeight="1">
      <c r="A395" s="9">
        <v>370</v>
      </c>
      <c r="B395" s="34" t="s">
        <v>426</v>
      </c>
      <c r="C395" s="11">
        <v>0.78</v>
      </c>
      <c r="D395" s="11">
        <v>0.45</v>
      </c>
      <c r="E395" s="11"/>
      <c r="F395" s="11"/>
      <c r="G395" s="11"/>
      <c r="H395" s="11"/>
      <c r="I395" s="11"/>
      <c r="J395" s="11">
        <v>0.33</v>
      </c>
      <c r="K395" s="28">
        <f t="shared" si="5"/>
        <v>31.200000000000003</v>
      </c>
    </row>
    <row r="396" spans="1:11" s="18" customFormat="1" ht="21" customHeight="1">
      <c r="A396" s="9">
        <v>371</v>
      </c>
      <c r="B396" s="34" t="s">
        <v>908</v>
      </c>
      <c r="C396" s="11">
        <v>2.11</v>
      </c>
      <c r="D396" s="11">
        <v>1.76</v>
      </c>
      <c r="E396" s="11"/>
      <c r="F396" s="11"/>
      <c r="G396" s="11"/>
      <c r="H396" s="11"/>
      <c r="I396" s="11"/>
      <c r="J396" s="11">
        <v>0.35</v>
      </c>
      <c r="K396" s="28">
        <f t="shared" si="5"/>
        <v>84.39999999999999</v>
      </c>
    </row>
    <row r="397" spans="1:11" s="18" customFormat="1" ht="21" customHeight="1">
      <c r="A397" s="9">
        <v>372</v>
      </c>
      <c r="B397" s="34" t="s">
        <v>1380</v>
      </c>
      <c r="C397" s="11">
        <v>1.73</v>
      </c>
      <c r="D397" s="11">
        <v>1.06</v>
      </c>
      <c r="E397" s="11"/>
      <c r="F397" s="11"/>
      <c r="G397" s="11"/>
      <c r="H397" s="11"/>
      <c r="I397" s="11"/>
      <c r="J397" s="11">
        <v>0.67</v>
      </c>
      <c r="K397" s="28">
        <f t="shared" si="5"/>
        <v>69.2</v>
      </c>
    </row>
    <row r="398" spans="1:11" s="18" customFormat="1" ht="21" customHeight="1">
      <c r="A398" s="9">
        <v>373</v>
      </c>
      <c r="B398" s="34" t="s">
        <v>1494</v>
      </c>
      <c r="C398" s="11">
        <v>2.46</v>
      </c>
      <c r="D398" s="11">
        <v>1.96</v>
      </c>
      <c r="E398" s="11"/>
      <c r="F398" s="11"/>
      <c r="G398" s="11"/>
      <c r="H398" s="11"/>
      <c r="I398" s="11"/>
      <c r="J398" s="11">
        <v>0.5</v>
      </c>
      <c r="K398" s="28">
        <f t="shared" si="5"/>
        <v>98.4</v>
      </c>
    </row>
    <row r="399" spans="1:11" s="18" customFormat="1" ht="21" customHeight="1">
      <c r="A399" s="9">
        <v>374</v>
      </c>
      <c r="B399" s="34" t="s">
        <v>2385</v>
      </c>
      <c r="C399" s="11">
        <v>6.11</v>
      </c>
      <c r="D399" s="11">
        <v>5.61</v>
      </c>
      <c r="E399" s="11"/>
      <c r="F399" s="11"/>
      <c r="G399" s="11"/>
      <c r="H399" s="11"/>
      <c r="I399" s="11"/>
      <c r="J399" s="11">
        <v>0.5</v>
      </c>
      <c r="K399" s="28">
        <f t="shared" si="5"/>
        <v>244.4</v>
      </c>
    </row>
    <row r="400" spans="1:11" s="18" customFormat="1" ht="21" customHeight="1">
      <c r="A400" s="14"/>
      <c r="B400" s="15" t="s">
        <v>4269</v>
      </c>
      <c r="C400" s="17">
        <f>SUM(C375:C399)</f>
        <v>51.25</v>
      </c>
      <c r="D400" s="17">
        <f>SUM(D375:D399)</f>
        <v>43.349999999999994</v>
      </c>
      <c r="E400" s="17"/>
      <c r="F400" s="17"/>
      <c r="G400" s="17"/>
      <c r="H400" s="17"/>
      <c r="I400" s="17"/>
      <c r="J400" s="17">
        <f>SUM(J375:J399)</f>
        <v>7.8999999999999995</v>
      </c>
      <c r="K400" s="31">
        <f>SUM(K375:K399)</f>
        <v>2050</v>
      </c>
    </row>
    <row r="401" spans="1:11" s="18" customFormat="1" ht="21" customHeight="1">
      <c r="A401" s="9">
        <v>375</v>
      </c>
      <c r="B401" s="34" t="s">
        <v>910</v>
      </c>
      <c r="C401" s="11">
        <v>1.92</v>
      </c>
      <c r="D401" s="11">
        <v>0.22</v>
      </c>
      <c r="E401" s="11"/>
      <c r="F401" s="11"/>
      <c r="G401" s="11"/>
      <c r="H401" s="11"/>
      <c r="I401" s="11"/>
      <c r="J401" s="11">
        <v>1.7</v>
      </c>
      <c r="K401" s="28">
        <f t="shared" si="5"/>
        <v>76.8</v>
      </c>
    </row>
    <row r="402" spans="1:11" s="18" customFormat="1" ht="21" customHeight="1">
      <c r="A402" s="9">
        <v>376</v>
      </c>
      <c r="B402" s="34" t="s">
        <v>427</v>
      </c>
      <c r="C402" s="11">
        <v>2.26</v>
      </c>
      <c r="D402" s="11">
        <v>1.59</v>
      </c>
      <c r="E402" s="11"/>
      <c r="F402" s="11"/>
      <c r="G402" s="11"/>
      <c r="H402" s="11"/>
      <c r="I402" s="11"/>
      <c r="J402" s="11">
        <v>0.67</v>
      </c>
      <c r="K402" s="28">
        <f t="shared" si="5"/>
        <v>90.39999999999999</v>
      </c>
    </row>
    <row r="403" spans="1:11" s="18" customFormat="1" ht="21" customHeight="1">
      <c r="A403" s="9">
        <v>377</v>
      </c>
      <c r="B403" s="34" t="s">
        <v>912</v>
      </c>
      <c r="C403" s="11">
        <v>0.38</v>
      </c>
      <c r="D403" s="11">
        <v>0.38</v>
      </c>
      <c r="E403" s="11"/>
      <c r="F403" s="11"/>
      <c r="G403" s="11"/>
      <c r="H403" s="11"/>
      <c r="I403" s="11"/>
      <c r="J403" s="11"/>
      <c r="K403" s="28">
        <f t="shared" si="5"/>
        <v>15.2</v>
      </c>
    </row>
    <row r="404" spans="1:11" s="18" customFormat="1" ht="21" customHeight="1">
      <c r="A404" s="14"/>
      <c r="B404" s="15" t="s">
        <v>4269</v>
      </c>
      <c r="C404" s="17">
        <f>SUM(C401:C403)</f>
        <v>4.56</v>
      </c>
      <c r="D404" s="17">
        <f>SUM(D401:D403)</f>
        <v>2.19</v>
      </c>
      <c r="E404" s="17"/>
      <c r="F404" s="17"/>
      <c r="G404" s="17"/>
      <c r="H404" s="17"/>
      <c r="I404" s="17"/>
      <c r="J404" s="17">
        <f>SUM(J401:J403)</f>
        <v>2.37</v>
      </c>
      <c r="K404" s="31">
        <f>SUM(K401:K403)</f>
        <v>182.39999999999998</v>
      </c>
    </row>
    <row r="405" spans="1:11" s="18" customFormat="1" ht="24" customHeight="1">
      <c r="A405" s="70" t="s">
        <v>2223</v>
      </c>
      <c r="B405" s="71"/>
      <c r="C405" s="21">
        <f>C374+C400+C404</f>
        <v>106.77000000000001</v>
      </c>
      <c r="D405" s="21">
        <f aca="true" t="shared" si="7" ref="D405:K405">D374+D400+D404</f>
        <v>88.33999999999999</v>
      </c>
      <c r="E405" s="21">
        <f t="shared" si="7"/>
        <v>0</v>
      </c>
      <c r="F405" s="21">
        <f t="shared" si="7"/>
        <v>0</v>
      </c>
      <c r="G405" s="21">
        <f t="shared" si="7"/>
        <v>0</v>
      </c>
      <c r="H405" s="21">
        <f t="shared" si="7"/>
        <v>0</v>
      </c>
      <c r="I405" s="21">
        <f t="shared" si="7"/>
        <v>0</v>
      </c>
      <c r="J405" s="21">
        <f t="shared" si="7"/>
        <v>18.43</v>
      </c>
      <c r="K405" s="21">
        <f t="shared" si="7"/>
        <v>4270.799999999999</v>
      </c>
    </row>
    <row r="406" spans="1:11" s="18" customFormat="1" ht="48.75" customHeight="1">
      <c r="A406" s="70" t="s">
        <v>1186</v>
      </c>
      <c r="B406" s="71"/>
      <c r="C406" s="17">
        <f>C348+C405</f>
        <v>1891.5100000000002</v>
      </c>
      <c r="D406" s="17">
        <f aca="true" t="shared" si="8" ref="D406:K406">D348+D405</f>
        <v>1546.5499999999995</v>
      </c>
      <c r="E406" s="17">
        <f t="shared" si="8"/>
        <v>75.44</v>
      </c>
      <c r="F406" s="17">
        <f t="shared" si="8"/>
        <v>0</v>
      </c>
      <c r="G406" s="17">
        <f t="shared" si="8"/>
        <v>0</v>
      </c>
      <c r="H406" s="17">
        <f t="shared" si="8"/>
        <v>0</v>
      </c>
      <c r="I406" s="17">
        <f t="shared" si="8"/>
        <v>0</v>
      </c>
      <c r="J406" s="17">
        <f t="shared" si="8"/>
        <v>269.52</v>
      </c>
      <c r="K406" s="17">
        <f t="shared" si="8"/>
        <v>75660.4</v>
      </c>
    </row>
    <row r="407" spans="1:11" ht="29.2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</row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</sheetData>
  <sheetProtection/>
  <mergeCells count="10">
    <mergeCell ref="A406:B406"/>
    <mergeCell ref="A1:K1"/>
    <mergeCell ref="A2:K2"/>
    <mergeCell ref="A4:K4"/>
    <mergeCell ref="A6:A7"/>
    <mergeCell ref="D6:J6"/>
    <mergeCell ref="B6:B7"/>
    <mergeCell ref="C6:C7"/>
    <mergeCell ref="K6:K7"/>
    <mergeCell ref="A405:B405"/>
  </mergeCells>
  <printOptions/>
  <pageMargins left="0" right="0.1968503937007874" top="0.3937007874015748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225"/>
  <sheetViews>
    <sheetView zoomScale="75" zoomScaleNormal="75" zoomScalePageLayoutView="0" workbookViewId="0" topLeftCell="A1">
      <selection activeCell="H230" sqref="H230"/>
    </sheetView>
  </sheetViews>
  <sheetFormatPr defaultColWidth="9" defaultRowHeight="21" customHeight="1"/>
  <cols>
    <col min="1" max="1" width="0.40625" style="7" customWidth="1"/>
    <col min="2" max="2" width="5.3984375" style="7" customWidth="1"/>
    <col min="3" max="3" width="37.296875" style="7" customWidth="1"/>
    <col min="4" max="4" width="11.3984375" style="7" customWidth="1"/>
    <col min="5" max="5" width="11" style="7" customWidth="1"/>
    <col min="6" max="6" width="12.3984375" style="7" customWidth="1"/>
    <col min="7" max="7" width="9.3984375" style="7" customWidth="1"/>
    <col min="8" max="8" width="10" style="7" customWidth="1"/>
    <col min="9" max="9" width="9.59765625" style="7" customWidth="1"/>
    <col min="10" max="10" width="10" style="7" customWidth="1"/>
    <col min="11" max="11" width="12.09765625" style="7" customWidth="1"/>
    <col min="12" max="12" width="17.69921875" style="7" customWidth="1"/>
    <col min="13" max="16384" width="9" style="7" customWidth="1"/>
  </cols>
  <sheetData>
    <row r="1" s="18" customFormat="1" ht="21" customHeight="1">
      <c r="C1" s="55" t="s">
        <v>3017</v>
      </c>
    </row>
    <row r="2" s="18" customFormat="1" ht="21" customHeight="1">
      <c r="C2" s="55" t="s">
        <v>3083</v>
      </c>
    </row>
    <row r="3" s="18" customFormat="1" ht="21" customHeight="1">
      <c r="E3" s="18" t="s">
        <v>4151</v>
      </c>
    </row>
    <row r="4" s="18" customFormat="1" ht="21" customHeight="1"/>
    <row r="5" spans="2:12" s="18" customFormat="1" ht="67.5" customHeight="1">
      <c r="B5" s="75" t="s">
        <v>3076</v>
      </c>
      <c r="C5" s="78" t="s">
        <v>2075</v>
      </c>
      <c r="D5" s="75" t="s">
        <v>4094</v>
      </c>
      <c r="E5" s="70" t="s">
        <v>3183</v>
      </c>
      <c r="F5" s="77"/>
      <c r="G5" s="77"/>
      <c r="H5" s="77"/>
      <c r="I5" s="77"/>
      <c r="J5" s="77"/>
      <c r="K5" s="71"/>
      <c r="L5" s="75" t="s">
        <v>1153</v>
      </c>
    </row>
    <row r="6" spans="2:12" s="18" customFormat="1" ht="89.25" customHeight="1">
      <c r="B6" s="76"/>
      <c r="C6" s="78"/>
      <c r="D6" s="76"/>
      <c r="E6" s="14" t="s">
        <v>4150</v>
      </c>
      <c r="F6" s="14" t="s">
        <v>1247</v>
      </c>
      <c r="G6" s="14" t="s">
        <v>3181</v>
      </c>
      <c r="H6" s="14" t="s">
        <v>3182</v>
      </c>
      <c r="I6" s="14" t="s">
        <v>3080</v>
      </c>
      <c r="J6" s="14" t="s">
        <v>3079</v>
      </c>
      <c r="K6" s="14" t="s">
        <v>3081</v>
      </c>
      <c r="L6" s="76"/>
    </row>
    <row r="7" spans="2:12" ht="20.25" customHeight="1">
      <c r="B7" s="25">
        <v>1</v>
      </c>
      <c r="C7" s="26" t="s">
        <v>2147</v>
      </c>
      <c r="D7" s="27">
        <v>1.15</v>
      </c>
      <c r="E7" s="11">
        <v>1.15</v>
      </c>
      <c r="F7" s="11"/>
      <c r="G7" s="11"/>
      <c r="H7" s="11"/>
      <c r="I7" s="11"/>
      <c r="J7" s="11"/>
      <c r="K7" s="11"/>
      <c r="L7" s="28">
        <f>D7*40</f>
        <v>46</v>
      </c>
    </row>
    <row r="8" spans="2:12" ht="20.25" customHeight="1">
      <c r="B8" s="25">
        <v>2</v>
      </c>
      <c r="C8" s="26" t="s">
        <v>2146</v>
      </c>
      <c r="D8" s="27">
        <v>5.75</v>
      </c>
      <c r="E8" s="11">
        <v>5.75</v>
      </c>
      <c r="F8" s="11"/>
      <c r="G8" s="11"/>
      <c r="H8" s="11"/>
      <c r="I8" s="11"/>
      <c r="J8" s="11"/>
      <c r="K8" s="11"/>
      <c r="L8" s="28">
        <f aca="true" t="shared" si="0" ref="L8:L74">D8*40</f>
        <v>230</v>
      </c>
    </row>
    <row r="9" spans="2:12" ht="20.25" customHeight="1">
      <c r="B9" s="25">
        <v>3</v>
      </c>
      <c r="C9" s="26" t="s">
        <v>2882</v>
      </c>
      <c r="D9" s="27">
        <v>1.15</v>
      </c>
      <c r="E9" s="11">
        <v>1.15</v>
      </c>
      <c r="F9" s="11"/>
      <c r="G9" s="11"/>
      <c r="H9" s="11"/>
      <c r="I9" s="11"/>
      <c r="J9" s="11"/>
      <c r="K9" s="11"/>
      <c r="L9" s="28">
        <f t="shared" si="0"/>
        <v>46</v>
      </c>
    </row>
    <row r="10" spans="2:12" s="18" customFormat="1" ht="20.25" customHeight="1">
      <c r="B10" s="29"/>
      <c r="C10" s="15" t="s">
        <v>4269</v>
      </c>
      <c r="D10" s="30">
        <f>SUM(D7:D9)</f>
        <v>8.05</v>
      </c>
      <c r="E10" s="17">
        <f>SUM(E7:E9)</f>
        <v>8.05</v>
      </c>
      <c r="F10" s="17"/>
      <c r="G10" s="17"/>
      <c r="H10" s="17"/>
      <c r="I10" s="17"/>
      <c r="J10" s="17"/>
      <c r="K10" s="17"/>
      <c r="L10" s="31">
        <f>SUM(L7:L9)</f>
        <v>322</v>
      </c>
    </row>
    <row r="11" spans="2:12" ht="20.25" customHeight="1">
      <c r="B11" s="25">
        <v>4</v>
      </c>
      <c r="C11" s="32" t="s">
        <v>1987</v>
      </c>
      <c r="D11" s="27">
        <v>2.07</v>
      </c>
      <c r="E11" s="11">
        <v>2.07</v>
      </c>
      <c r="F11" s="11"/>
      <c r="G11" s="11"/>
      <c r="H11" s="11"/>
      <c r="I11" s="11"/>
      <c r="J11" s="11"/>
      <c r="K11" s="11"/>
      <c r="L11" s="28">
        <f t="shared" si="0"/>
        <v>82.8</v>
      </c>
    </row>
    <row r="12" spans="2:12" ht="20.25" customHeight="1">
      <c r="B12" s="25">
        <v>5</v>
      </c>
      <c r="C12" s="33" t="s">
        <v>1284</v>
      </c>
      <c r="D12" s="27">
        <v>0.95</v>
      </c>
      <c r="E12" s="11">
        <v>0.95</v>
      </c>
      <c r="F12" s="11"/>
      <c r="G12" s="11"/>
      <c r="H12" s="11"/>
      <c r="I12" s="11"/>
      <c r="J12" s="11"/>
      <c r="K12" s="11"/>
      <c r="L12" s="28">
        <f t="shared" si="0"/>
        <v>38</v>
      </c>
    </row>
    <row r="13" spans="2:12" ht="20.25" customHeight="1">
      <c r="B13" s="25">
        <v>6</v>
      </c>
      <c r="C13" s="26" t="s">
        <v>1065</v>
      </c>
      <c r="D13" s="27">
        <v>45.45</v>
      </c>
      <c r="E13" s="11">
        <v>45.45</v>
      </c>
      <c r="F13" s="11"/>
      <c r="G13" s="11"/>
      <c r="H13" s="11"/>
      <c r="I13" s="11"/>
      <c r="J13" s="11"/>
      <c r="K13" s="11"/>
      <c r="L13" s="28">
        <f t="shared" si="0"/>
        <v>1818</v>
      </c>
    </row>
    <row r="14" spans="2:12" ht="20.25" customHeight="1">
      <c r="B14" s="25">
        <v>7</v>
      </c>
      <c r="C14" s="33" t="s">
        <v>2889</v>
      </c>
      <c r="D14" s="27">
        <v>0.46</v>
      </c>
      <c r="E14" s="11">
        <v>0.46</v>
      </c>
      <c r="F14" s="11"/>
      <c r="G14" s="11"/>
      <c r="H14" s="11"/>
      <c r="I14" s="11"/>
      <c r="J14" s="11"/>
      <c r="K14" s="11"/>
      <c r="L14" s="28">
        <f t="shared" si="0"/>
        <v>18.400000000000002</v>
      </c>
    </row>
    <row r="15" spans="2:12" ht="20.25" customHeight="1">
      <c r="B15" s="25">
        <v>8</v>
      </c>
      <c r="C15" s="33" t="s">
        <v>2890</v>
      </c>
      <c r="D15" s="27">
        <v>0.92</v>
      </c>
      <c r="E15" s="11">
        <v>0.92</v>
      </c>
      <c r="F15" s="11"/>
      <c r="G15" s="11"/>
      <c r="H15" s="11"/>
      <c r="I15" s="11"/>
      <c r="J15" s="11"/>
      <c r="K15" s="11"/>
      <c r="L15" s="28">
        <f t="shared" si="0"/>
        <v>36.800000000000004</v>
      </c>
    </row>
    <row r="16" spans="2:12" ht="20.25" customHeight="1">
      <c r="B16" s="25">
        <v>9</v>
      </c>
      <c r="C16" s="32" t="s">
        <v>4018</v>
      </c>
      <c r="D16" s="27">
        <v>0.86</v>
      </c>
      <c r="E16" s="11">
        <v>0.86</v>
      </c>
      <c r="F16" s="11"/>
      <c r="G16" s="11"/>
      <c r="H16" s="11"/>
      <c r="I16" s="11"/>
      <c r="J16" s="11"/>
      <c r="K16" s="11"/>
      <c r="L16" s="28">
        <f t="shared" si="0"/>
        <v>34.4</v>
      </c>
    </row>
    <row r="17" spans="2:12" ht="20.25" customHeight="1">
      <c r="B17" s="25">
        <v>10</v>
      </c>
      <c r="C17" s="32" t="s">
        <v>4019</v>
      </c>
      <c r="D17" s="27">
        <v>0.7</v>
      </c>
      <c r="E17" s="11">
        <v>0.7</v>
      </c>
      <c r="F17" s="11"/>
      <c r="G17" s="11"/>
      <c r="H17" s="11"/>
      <c r="I17" s="11"/>
      <c r="J17" s="11"/>
      <c r="K17" s="11"/>
      <c r="L17" s="28">
        <f t="shared" si="0"/>
        <v>28</v>
      </c>
    </row>
    <row r="18" spans="2:12" ht="20.25" customHeight="1">
      <c r="B18" s="25">
        <v>11</v>
      </c>
      <c r="C18" s="33" t="s">
        <v>3119</v>
      </c>
      <c r="D18" s="27">
        <v>1.84</v>
      </c>
      <c r="E18" s="11">
        <v>1.84</v>
      </c>
      <c r="F18" s="11"/>
      <c r="G18" s="11"/>
      <c r="H18" s="11"/>
      <c r="I18" s="11"/>
      <c r="J18" s="11"/>
      <c r="K18" s="11"/>
      <c r="L18" s="28">
        <f t="shared" si="0"/>
        <v>73.60000000000001</v>
      </c>
    </row>
    <row r="19" spans="2:12" ht="20.25" customHeight="1">
      <c r="B19" s="25">
        <v>12</v>
      </c>
      <c r="C19" s="33" t="s">
        <v>2885</v>
      </c>
      <c r="D19" s="27">
        <v>0.92</v>
      </c>
      <c r="E19" s="11">
        <v>0.92</v>
      </c>
      <c r="F19" s="11"/>
      <c r="G19" s="11"/>
      <c r="H19" s="11"/>
      <c r="I19" s="11"/>
      <c r="J19" s="11"/>
      <c r="K19" s="11"/>
      <c r="L19" s="28">
        <f t="shared" si="0"/>
        <v>36.800000000000004</v>
      </c>
    </row>
    <row r="20" spans="2:12" ht="20.25" customHeight="1">
      <c r="B20" s="25">
        <v>13</v>
      </c>
      <c r="C20" s="34" t="s">
        <v>4232</v>
      </c>
      <c r="D20" s="27">
        <v>2.1</v>
      </c>
      <c r="E20" s="11">
        <v>2.1</v>
      </c>
      <c r="F20" s="11"/>
      <c r="G20" s="11"/>
      <c r="H20" s="11"/>
      <c r="I20" s="11"/>
      <c r="J20" s="11"/>
      <c r="K20" s="11"/>
      <c r="L20" s="28">
        <f t="shared" si="0"/>
        <v>84</v>
      </c>
    </row>
    <row r="21" spans="2:12" ht="20.25" customHeight="1">
      <c r="B21" s="25">
        <v>14</v>
      </c>
      <c r="C21" s="26" t="s">
        <v>2768</v>
      </c>
      <c r="D21" s="27">
        <v>1.04</v>
      </c>
      <c r="E21" s="11">
        <v>1.04</v>
      </c>
      <c r="F21" s="11"/>
      <c r="G21" s="11"/>
      <c r="H21" s="11"/>
      <c r="I21" s="11"/>
      <c r="J21" s="11"/>
      <c r="K21" s="11"/>
      <c r="L21" s="28">
        <f t="shared" si="0"/>
        <v>41.6</v>
      </c>
    </row>
    <row r="22" spans="2:12" ht="20.25" customHeight="1">
      <c r="B22" s="25">
        <v>15</v>
      </c>
      <c r="C22" s="33" t="s">
        <v>2911</v>
      </c>
      <c r="D22" s="27">
        <v>0.42</v>
      </c>
      <c r="E22" s="11">
        <v>0.42</v>
      </c>
      <c r="F22" s="11"/>
      <c r="G22" s="11"/>
      <c r="H22" s="11"/>
      <c r="I22" s="11"/>
      <c r="J22" s="11"/>
      <c r="K22" s="11"/>
      <c r="L22" s="28">
        <f t="shared" si="0"/>
        <v>16.8</v>
      </c>
    </row>
    <row r="23" spans="2:12" ht="20.25" customHeight="1">
      <c r="B23" s="25">
        <v>16</v>
      </c>
      <c r="C23" s="33" t="s">
        <v>3247</v>
      </c>
      <c r="D23" s="27">
        <v>0.45</v>
      </c>
      <c r="E23" s="11"/>
      <c r="F23" s="11"/>
      <c r="G23" s="11"/>
      <c r="H23" s="11"/>
      <c r="I23" s="11"/>
      <c r="J23" s="11"/>
      <c r="K23" s="11">
        <v>0.45</v>
      </c>
      <c r="L23" s="28">
        <f t="shared" si="0"/>
        <v>18</v>
      </c>
    </row>
    <row r="24" spans="2:12" ht="20.25" customHeight="1">
      <c r="B24" s="25">
        <v>17</v>
      </c>
      <c r="C24" s="26" t="s">
        <v>1298</v>
      </c>
      <c r="D24" s="27">
        <v>0.79</v>
      </c>
      <c r="E24" s="11">
        <v>0.79</v>
      </c>
      <c r="F24" s="11"/>
      <c r="G24" s="11"/>
      <c r="H24" s="11"/>
      <c r="I24" s="11"/>
      <c r="J24" s="11"/>
      <c r="K24" s="11"/>
      <c r="L24" s="28">
        <f t="shared" si="0"/>
        <v>31.6</v>
      </c>
    </row>
    <row r="25" spans="2:12" ht="20.25" customHeight="1">
      <c r="B25" s="25">
        <v>18</v>
      </c>
      <c r="C25" s="26" t="s">
        <v>3243</v>
      </c>
      <c r="D25" s="27">
        <v>1.28</v>
      </c>
      <c r="E25" s="11">
        <v>1.28</v>
      </c>
      <c r="F25" s="11"/>
      <c r="G25" s="11"/>
      <c r="H25" s="11"/>
      <c r="I25" s="11"/>
      <c r="J25" s="11"/>
      <c r="K25" s="11"/>
      <c r="L25" s="28">
        <f t="shared" si="0"/>
        <v>51.2</v>
      </c>
    </row>
    <row r="26" spans="2:12" ht="20.25" customHeight="1">
      <c r="B26" s="25">
        <v>19</v>
      </c>
      <c r="C26" s="34" t="s">
        <v>1988</v>
      </c>
      <c r="D26" s="27">
        <v>1.91</v>
      </c>
      <c r="E26" s="11">
        <v>1.91</v>
      </c>
      <c r="F26" s="11"/>
      <c r="G26" s="11"/>
      <c r="H26" s="11"/>
      <c r="I26" s="11"/>
      <c r="J26" s="11"/>
      <c r="K26" s="11"/>
      <c r="L26" s="28">
        <f t="shared" si="0"/>
        <v>76.39999999999999</v>
      </c>
    </row>
    <row r="27" spans="2:12" ht="20.25" customHeight="1">
      <c r="B27" s="25">
        <v>20</v>
      </c>
      <c r="C27" s="33" t="s">
        <v>2987</v>
      </c>
      <c r="D27" s="27">
        <v>22.5</v>
      </c>
      <c r="E27" s="11">
        <v>22.5</v>
      </c>
      <c r="F27" s="11"/>
      <c r="G27" s="11"/>
      <c r="H27" s="11"/>
      <c r="I27" s="11"/>
      <c r="J27" s="11"/>
      <c r="K27" s="11"/>
      <c r="L27" s="28">
        <f t="shared" si="0"/>
        <v>900</v>
      </c>
    </row>
    <row r="28" spans="2:12" ht="20.25" customHeight="1">
      <c r="B28" s="25">
        <v>21</v>
      </c>
      <c r="C28" s="33" t="s">
        <v>3241</v>
      </c>
      <c r="D28" s="27">
        <v>5.38</v>
      </c>
      <c r="E28" s="11">
        <v>5.38</v>
      </c>
      <c r="F28" s="11"/>
      <c r="G28" s="11"/>
      <c r="H28" s="11"/>
      <c r="I28" s="11"/>
      <c r="J28" s="11"/>
      <c r="K28" s="11"/>
      <c r="L28" s="28">
        <f t="shared" si="0"/>
        <v>215.2</v>
      </c>
    </row>
    <row r="29" spans="2:12" ht="20.25" customHeight="1">
      <c r="B29" s="25">
        <v>22</v>
      </c>
      <c r="C29" s="34" t="s">
        <v>4020</v>
      </c>
      <c r="D29" s="27">
        <v>13.33</v>
      </c>
      <c r="E29" s="11">
        <v>13.33</v>
      </c>
      <c r="F29" s="11"/>
      <c r="G29" s="11"/>
      <c r="H29" s="11"/>
      <c r="I29" s="11"/>
      <c r="J29" s="11"/>
      <c r="K29" s="11"/>
      <c r="L29" s="28">
        <f t="shared" si="0"/>
        <v>533.2</v>
      </c>
    </row>
    <row r="30" spans="2:12" ht="20.25" customHeight="1">
      <c r="B30" s="25">
        <v>23</v>
      </c>
      <c r="C30" s="34" t="s">
        <v>1106</v>
      </c>
      <c r="D30" s="27">
        <v>47.54</v>
      </c>
      <c r="E30" s="11">
        <v>47.54</v>
      </c>
      <c r="F30" s="11"/>
      <c r="G30" s="11"/>
      <c r="H30" s="11"/>
      <c r="I30" s="11"/>
      <c r="J30" s="11"/>
      <c r="K30" s="11"/>
      <c r="L30" s="28">
        <f t="shared" si="0"/>
        <v>1901.6</v>
      </c>
    </row>
    <row r="31" spans="2:12" ht="20.25" customHeight="1">
      <c r="B31" s="25">
        <v>24</v>
      </c>
      <c r="C31" s="26" t="s">
        <v>1107</v>
      </c>
      <c r="D31" s="27">
        <v>260</v>
      </c>
      <c r="E31" s="11">
        <v>260</v>
      </c>
      <c r="F31" s="11"/>
      <c r="G31" s="11"/>
      <c r="H31" s="11"/>
      <c r="I31" s="11"/>
      <c r="J31" s="11"/>
      <c r="K31" s="11"/>
      <c r="L31" s="28">
        <f t="shared" si="0"/>
        <v>10400</v>
      </c>
    </row>
    <row r="32" spans="2:12" ht="20.25" customHeight="1">
      <c r="B32" s="25">
        <v>25</v>
      </c>
      <c r="C32" s="33" t="s">
        <v>1300</v>
      </c>
      <c r="D32" s="27">
        <v>1.8</v>
      </c>
      <c r="E32" s="11"/>
      <c r="F32" s="11"/>
      <c r="G32" s="11"/>
      <c r="H32" s="11"/>
      <c r="I32" s="11"/>
      <c r="J32" s="11"/>
      <c r="K32" s="11">
        <v>1.8</v>
      </c>
      <c r="L32" s="28">
        <f t="shared" si="0"/>
        <v>72</v>
      </c>
    </row>
    <row r="33" spans="2:12" ht="20.25" customHeight="1">
      <c r="B33" s="25">
        <v>26</v>
      </c>
      <c r="C33" s="32" t="s">
        <v>3726</v>
      </c>
      <c r="D33" s="27">
        <v>1.17</v>
      </c>
      <c r="E33" s="11">
        <v>1.17</v>
      </c>
      <c r="F33" s="11"/>
      <c r="G33" s="11"/>
      <c r="H33" s="11"/>
      <c r="I33" s="11"/>
      <c r="J33" s="11"/>
      <c r="K33" s="11"/>
      <c r="L33" s="28">
        <f t="shared" si="0"/>
        <v>46.8</v>
      </c>
    </row>
    <row r="34" spans="2:12" ht="20.25" customHeight="1">
      <c r="B34" s="25">
        <v>27</v>
      </c>
      <c r="C34" s="33" t="s">
        <v>3251</v>
      </c>
      <c r="D34" s="27">
        <v>1.05</v>
      </c>
      <c r="E34" s="11">
        <v>1.05</v>
      </c>
      <c r="F34" s="11"/>
      <c r="G34" s="11"/>
      <c r="H34" s="11"/>
      <c r="I34" s="11"/>
      <c r="J34" s="11"/>
      <c r="K34" s="11"/>
      <c r="L34" s="28">
        <f t="shared" si="0"/>
        <v>42</v>
      </c>
    </row>
    <row r="35" spans="2:12" ht="20.25" customHeight="1">
      <c r="B35" s="25">
        <v>28</v>
      </c>
      <c r="C35" s="26" t="s">
        <v>2769</v>
      </c>
      <c r="D35" s="27">
        <v>1.05</v>
      </c>
      <c r="E35" s="11">
        <v>1.05</v>
      </c>
      <c r="F35" s="11"/>
      <c r="G35" s="11"/>
      <c r="H35" s="11"/>
      <c r="I35" s="11"/>
      <c r="J35" s="11"/>
      <c r="K35" s="11"/>
      <c r="L35" s="28">
        <f t="shared" si="0"/>
        <v>42</v>
      </c>
    </row>
    <row r="36" spans="2:12" ht="20.25" customHeight="1">
      <c r="B36" s="25">
        <v>29</v>
      </c>
      <c r="C36" s="26" t="s">
        <v>2770</v>
      </c>
      <c r="D36" s="27">
        <v>2.36</v>
      </c>
      <c r="E36" s="11">
        <v>2.36</v>
      </c>
      <c r="F36" s="11"/>
      <c r="G36" s="11"/>
      <c r="H36" s="11"/>
      <c r="I36" s="11"/>
      <c r="J36" s="11"/>
      <c r="K36" s="11"/>
      <c r="L36" s="28">
        <f t="shared" si="0"/>
        <v>94.39999999999999</v>
      </c>
    </row>
    <row r="37" spans="2:12" s="18" customFormat="1" ht="20.25" customHeight="1">
      <c r="B37" s="29"/>
      <c r="C37" s="15" t="s">
        <v>4269</v>
      </c>
      <c r="D37" s="30">
        <f>SUM(D11:D36)</f>
        <v>418.34000000000003</v>
      </c>
      <c r="E37" s="17">
        <f>SUM(E11:E36)</f>
        <v>416.0900000000001</v>
      </c>
      <c r="F37" s="17"/>
      <c r="G37" s="17"/>
      <c r="H37" s="17"/>
      <c r="I37" s="17"/>
      <c r="J37" s="17"/>
      <c r="K37" s="17">
        <f>SUM(K11:K36)</f>
        <v>2.25</v>
      </c>
      <c r="L37" s="31">
        <f>SUM(L11:L36)</f>
        <v>16733.600000000002</v>
      </c>
    </row>
    <row r="38" spans="2:12" ht="20.25" customHeight="1">
      <c r="B38" s="25">
        <v>30</v>
      </c>
      <c r="C38" s="26" t="s">
        <v>1308</v>
      </c>
      <c r="D38" s="27">
        <v>0.94</v>
      </c>
      <c r="E38" s="11">
        <v>0.94</v>
      </c>
      <c r="F38" s="11"/>
      <c r="G38" s="11"/>
      <c r="H38" s="11"/>
      <c r="I38" s="11"/>
      <c r="J38" s="11"/>
      <c r="K38" s="11"/>
      <c r="L38" s="28">
        <f t="shared" si="0"/>
        <v>37.599999999999994</v>
      </c>
    </row>
    <row r="39" spans="2:12" ht="20.25" customHeight="1">
      <c r="B39" s="25">
        <v>31</v>
      </c>
      <c r="C39" s="32" t="s">
        <v>3727</v>
      </c>
      <c r="D39" s="27">
        <v>1.84</v>
      </c>
      <c r="E39" s="11">
        <v>1.84</v>
      </c>
      <c r="F39" s="11"/>
      <c r="G39" s="11"/>
      <c r="H39" s="11"/>
      <c r="I39" s="11"/>
      <c r="J39" s="11"/>
      <c r="K39" s="11"/>
      <c r="L39" s="28">
        <f t="shared" si="0"/>
        <v>73.60000000000001</v>
      </c>
    </row>
    <row r="40" spans="2:12" ht="20.25" customHeight="1">
      <c r="B40" s="25">
        <v>32</v>
      </c>
      <c r="C40" s="34" t="s">
        <v>1989</v>
      </c>
      <c r="D40" s="27">
        <v>1.15</v>
      </c>
      <c r="E40" s="11">
        <v>1.15</v>
      </c>
      <c r="F40" s="11"/>
      <c r="G40" s="11"/>
      <c r="H40" s="11"/>
      <c r="I40" s="11"/>
      <c r="J40" s="11"/>
      <c r="K40" s="11"/>
      <c r="L40" s="28">
        <f t="shared" si="0"/>
        <v>46</v>
      </c>
    </row>
    <row r="41" spans="2:12" ht="20.25" customHeight="1">
      <c r="B41" s="25">
        <v>33</v>
      </c>
      <c r="C41" s="33" t="s">
        <v>3246</v>
      </c>
      <c r="D41" s="27">
        <v>2.5</v>
      </c>
      <c r="E41" s="11"/>
      <c r="F41" s="11"/>
      <c r="G41" s="11"/>
      <c r="H41" s="11"/>
      <c r="I41" s="11"/>
      <c r="J41" s="11"/>
      <c r="K41" s="11">
        <v>2.5</v>
      </c>
      <c r="L41" s="28">
        <f t="shared" si="0"/>
        <v>100</v>
      </c>
    </row>
    <row r="42" spans="2:12" ht="20.25" customHeight="1">
      <c r="B42" s="25">
        <v>34</v>
      </c>
      <c r="C42" s="33" t="s">
        <v>2154</v>
      </c>
      <c r="D42" s="27">
        <v>1.05</v>
      </c>
      <c r="E42" s="11">
        <v>1.05</v>
      </c>
      <c r="F42" s="11"/>
      <c r="G42" s="11"/>
      <c r="H42" s="11"/>
      <c r="I42" s="11"/>
      <c r="J42" s="11"/>
      <c r="K42" s="11"/>
      <c r="L42" s="28">
        <f t="shared" si="0"/>
        <v>42</v>
      </c>
    </row>
    <row r="43" spans="2:12" ht="20.25" customHeight="1">
      <c r="B43" s="25">
        <v>35</v>
      </c>
      <c r="C43" s="33" t="s">
        <v>2155</v>
      </c>
      <c r="D43" s="27">
        <v>0.79</v>
      </c>
      <c r="E43" s="11">
        <v>0.79</v>
      </c>
      <c r="F43" s="11"/>
      <c r="G43" s="11"/>
      <c r="H43" s="11"/>
      <c r="I43" s="11"/>
      <c r="J43" s="11"/>
      <c r="K43" s="11"/>
      <c r="L43" s="28">
        <f t="shared" si="0"/>
        <v>31.6</v>
      </c>
    </row>
    <row r="44" spans="2:12" ht="20.25" customHeight="1">
      <c r="B44" s="25">
        <v>36</v>
      </c>
      <c r="C44" s="26" t="s">
        <v>1108</v>
      </c>
      <c r="D44" s="27">
        <v>0.94</v>
      </c>
      <c r="E44" s="11">
        <v>0.94</v>
      </c>
      <c r="F44" s="11"/>
      <c r="G44" s="11"/>
      <c r="H44" s="11"/>
      <c r="I44" s="11"/>
      <c r="J44" s="11"/>
      <c r="K44" s="11"/>
      <c r="L44" s="28">
        <f t="shared" si="0"/>
        <v>37.599999999999994</v>
      </c>
    </row>
    <row r="45" spans="2:12" ht="20.25" customHeight="1">
      <c r="B45" s="25">
        <v>37</v>
      </c>
      <c r="C45" s="33" t="s">
        <v>3120</v>
      </c>
      <c r="D45" s="27">
        <v>0.23</v>
      </c>
      <c r="E45" s="11">
        <v>0.23</v>
      </c>
      <c r="F45" s="11"/>
      <c r="G45" s="11"/>
      <c r="H45" s="11"/>
      <c r="I45" s="11"/>
      <c r="J45" s="11"/>
      <c r="K45" s="11"/>
      <c r="L45" s="28">
        <f t="shared" si="0"/>
        <v>9.200000000000001</v>
      </c>
    </row>
    <row r="46" spans="2:12" ht="20.25" customHeight="1">
      <c r="B46" s="25">
        <v>38</v>
      </c>
      <c r="C46" s="34" t="s">
        <v>1990</v>
      </c>
      <c r="D46" s="27">
        <v>3.22</v>
      </c>
      <c r="E46" s="11">
        <v>3.22</v>
      </c>
      <c r="F46" s="11"/>
      <c r="G46" s="11"/>
      <c r="H46" s="11"/>
      <c r="I46" s="11"/>
      <c r="J46" s="11"/>
      <c r="K46" s="11"/>
      <c r="L46" s="28">
        <f t="shared" si="0"/>
        <v>128.8</v>
      </c>
    </row>
    <row r="47" spans="2:12" ht="20.25" customHeight="1">
      <c r="B47" s="25">
        <v>39</v>
      </c>
      <c r="C47" s="33" t="s">
        <v>1312</v>
      </c>
      <c r="D47" s="27">
        <v>1.31</v>
      </c>
      <c r="E47" s="11"/>
      <c r="F47" s="11"/>
      <c r="G47" s="11"/>
      <c r="H47" s="11"/>
      <c r="I47" s="11"/>
      <c r="J47" s="11"/>
      <c r="K47" s="11">
        <v>1.31</v>
      </c>
      <c r="L47" s="28">
        <f t="shared" si="0"/>
        <v>52.400000000000006</v>
      </c>
    </row>
    <row r="48" spans="2:12" ht="20.25" customHeight="1">
      <c r="B48" s="25">
        <v>40</v>
      </c>
      <c r="C48" s="26" t="s">
        <v>4047</v>
      </c>
      <c r="D48" s="27">
        <v>1.32</v>
      </c>
      <c r="E48" s="11">
        <v>1.32</v>
      </c>
      <c r="F48" s="11"/>
      <c r="G48" s="11"/>
      <c r="H48" s="11"/>
      <c r="I48" s="11"/>
      <c r="J48" s="11"/>
      <c r="K48" s="11"/>
      <c r="L48" s="28">
        <f t="shared" si="0"/>
        <v>52.800000000000004</v>
      </c>
    </row>
    <row r="49" spans="2:12" ht="20.25" customHeight="1">
      <c r="B49" s="25">
        <v>41</v>
      </c>
      <c r="C49" s="26" t="s">
        <v>1109</v>
      </c>
      <c r="D49" s="27">
        <v>0.47</v>
      </c>
      <c r="E49" s="11">
        <v>0.47</v>
      </c>
      <c r="F49" s="11"/>
      <c r="G49" s="11"/>
      <c r="H49" s="11"/>
      <c r="I49" s="11"/>
      <c r="J49" s="11"/>
      <c r="K49" s="11"/>
      <c r="L49" s="28">
        <f t="shared" si="0"/>
        <v>18.799999999999997</v>
      </c>
    </row>
    <row r="50" spans="2:12" ht="20.25" customHeight="1">
      <c r="B50" s="25">
        <v>42</v>
      </c>
      <c r="C50" s="26" t="s">
        <v>1977</v>
      </c>
      <c r="D50" s="27">
        <v>0.92</v>
      </c>
      <c r="E50" s="11">
        <v>0.92</v>
      </c>
      <c r="F50" s="11"/>
      <c r="G50" s="11"/>
      <c r="H50" s="11"/>
      <c r="I50" s="11"/>
      <c r="J50" s="11"/>
      <c r="K50" s="11"/>
      <c r="L50" s="28">
        <f t="shared" si="0"/>
        <v>36.800000000000004</v>
      </c>
    </row>
    <row r="51" spans="2:12" ht="20.25" customHeight="1">
      <c r="B51" s="25">
        <v>43</v>
      </c>
      <c r="C51" s="26" t="s">
        <v>1978</v>
      </c>
      <c r="D51" s="27">
        <v>2.5</v>
      </c>
      <c r="E51" s="11">
        <v>2.5</v>
      </c>
      <c r="F51" s="11"/>
      <c r="G51" s="11"/>
      <c r="H51" s="11"/>
      <c r="I51" s="11"/>
      <c r="J51" s="11"/>
      <c r="K51" s="11"/>
      <c r="L51" s="28">
        <f t="shared" si="0"/>
        <v>100</v>
      </c>
    </row>
    <row r="52" spans="2:12" ht="20.25" customHeight="1">
      <c r="B52" s="25">
        <v>44</v>
      </c>
      <c r="C52" s="33" t="s">
        <v>1085</v>
      </c>
      <c r="D52" s="27">
        <v>1.37</v>
      </c>
      <c r="E52" s="11">
        <v>1.37</v>
      </c>
      <c r="F52" s="11"/>
      <c r="G52" s="11"/>
      <c r="H52" s="11"/>
      <c r="I52" s="11"/>
      <c r="J52" s="11"/>
      <c r="K52" s="11"/>
      <c r="L52" s="28">
        <f t="shared" si="0"/>
        <v>54.800000000000004</v>
      </c>
    </row>
    <row r="53" spans="2:12" ht="20.25" customHeight="1">
      <c r="B53" s="25">
        <v>45</v>
      </c>
      <c r="C53" s="33" t="s">
        <v>1979</v>
      </c>
      <c r="D53" s="27">
        <v>1.04</v>
      </c>
      <c r="E53" s="11">
        <v>1.04</v>
      </c>
      <c r="F53" s="11"/>
      <c r="G53" s="11"/>
      <c r="H53" s="11"/>
      <c r="I53" s="11"/>
      <c r="J53" s="11"/>
      <c r="K53" s="11"/>
      <c r="L53" s="28">
        <f t="shared" si="0"/>
        <v>41.6</v>
      </c>
    </row>
    <row r="54" spans="2:12" ht="20.25" customHeight="1">
      <c r="B54" s="25">
        <v>46</v>
      </c>
      <c r="C54" s="33" t="s">
        <v>1953</v>
      </c>
      <c r="D54" s="27">
        <v>75</v>
      </c>
      <c r="E54" s="11"/>
      <c r="F54" s="11"/>
      <c r="G54" s="11"/>
      <c r="H54" s="11"/>
      <c r="I54" s="11"/>
      <c r="J54" s="11"/>
      <c r="K54" s="11">
        <v>75</v>
      </c>
      <c r="L54" s="28">
        <f t="shared" si="0"/>
        <v>3000</v>
      </c>
    </row>
    <row r="55" spans="2:12" ht="20.25" customHeight="1">
      <c r="B55" s="25">
        <v>47</v>
      </c>
      <c r="C55" s="33" t="s">
        <v>3254</v>
      </c>
      <c r="D55" s="27">
        <v>1</v>
      </c>
      <c r="E55" s="11"/>
      <c r="F55" s="11"/>
      <c r="G55" s="11"/>
      <c r="H55" s="11"/>
      <c r="I55" s="11"/>
      <c r="J55" s="11"/>
      <c r="K55" s="11">
        <v>1</v>
      </c>
      <c r="L55" s="28">
        <f t="shared" si="0"/>
        <v>40</v>
      </c>
    </row>
    <row r="56" spans="2:12" ht="20.25" customHeight="1">
      <c r="B56" s="25">
        <v>48</v>
      </c>
      <c r="C56" s="26" t="s">
        <v>2909</v>
      </c>
      <c r="D56" s="27">
        <v>0.92</v>
      </c>
      <c r="E56" s="11">
        <v>0.92</v>
      </c>
      <c r="F56" s="11"/>
      <c r="G56" s="11"/>
      <c r="H56" s="11"/>
      <c r="I56" s="11"/>
      <c r="J56" s="11"/>
      <c r="K56" s="11"/>
      <c r="L56" s="28">
        <f t="shared" si="0"/>
        <v>36.800000000000004</v>
      </c>
    </row>
    <row r="57" spans="2:12" ht="20.25" customHeight="1">
      <c r="B57" s="25">
        <v>49</v>
      </c>
      <c r="C57" s="26" t="s">
        <v>1110</v>
      </c>
      <c r="D57" s="27">
        <v>1.54</v>
      </c>
      <c r="E57" s="11">
        <v>1.54</v>
      </c>
      <c r="F57" s="11"/>
      <c r="G57" s="11"/>
      <c r="H57" s="11"/>
      <c r="I57" s="11"/>
      <c r="J57" s="11"/>
      <c r="K57" s="11"/>
      <c r="L57" s="28">
        <f t="shared" si="0"/>
        <v>61.6</v>
      </c>
    </row>
    <row r="58" spans="2:12" ht="20.25" customHeight="1">
      <c r="B58" s="25">
        <v>50</v>
      </c>
      <c r="C58" s="33" t="s">
        <v>1980</v>
      </c>
      <c r="D58" s="27">
        <v>1.17</v>
      </c>
      <c r="E58" s="11"/>
      <c r="F58" s="11"/>
      <c r="G58" s="11"/>
      <c r="H58" s="11"/>
      <c r="I58" s="11"/>
      <c r="J58" s="11"/>
      <c r="K58" s="11">
        <v>1.17</v>
      </c>
      <c r="L58" s="28">
        <f t="shared" si="0"/>
        <v>46.8</v>
      </c>
    </row>
    <row r="59" spans="2:12" ht="20.25" customHeight="1">
      <c r="B59" s="25">
        <v>51</v>
      </c>
      <c r="C59" s="26" t="s">
        <v>2910</v>
      </c>
      <c r="D59" s="27">
        <v>1.61</v>
      </c>
      <c r="E59" s="11">
        <v>1.61</v>
      </c>
      <c r="F59" s="11"/>
      <c r="G59" s="11"/>
      <c r="H59" s="11"/>
      <c r="I59" s="11"/>
      <c r="J59" s="11"/>
      <c r="K59" s="11"/>
      <c r="L59" s="28">
        <f t="shared" si="0"/>
        <v>64.4</v>
      </c>
    </row>
    <row r="60" spans="2:12" ht="20.25" customHeight="1">
      <c r="B60" s="25">
        <v>52</v>
      </c>
      <c r="C60" s="26" t="s">
        <v>2907</v>
      </c>
      <c r="D60" s="27">
        <v>0.92</v>
      </c>
      <c r="E60" s="11">
        <v>0.92</v>
      </c>
      <c r="F60" s="11"/>
      <c r="G60" s="11"/>
      <c r="H60" s="11"/>
      <c r="I60" s="11"/>
      <c r="J60" s="11"/>
      <c r="K60" s="11"/>
      <c r="L60" s="28">
        <f t="shared" si="0"/>
        <v>36.800000000000004</v>
      </c>
    </row>
    <row r="61" spans="2:12" ht="20.25" customHeight="1">
      <c r="B61" s="25">
        <v>53</v>
      </c>
      <c r="C61" s="26" t="s">
        <v>269</v>
      </c>
      <c r="D61" s="27">
        <v>47.3</v>
      </c>
      <c r="E61" s="11">
        <v>47.3</v>
      </c>
      <c r="F61" s="11"/>
      <c r="G61" s="11"/>
      <c r="H61" s="11"/>
      <c r="I61" s="11"/>
      <c r="J61" s="11"/>
      <c r="K61" s="11"/>
      <c r="L61" s="28">
        <f t="shared" si="0"/>
        <v>1892</v>
      </c>
    </row>
    <row r="62" spans="2:12" ht="20.25" customHeight="1">
      <c r="B62" s="25">
        <v>54</v>
      </c>
      <c r="C62" s="26" t="s">
        <v>1285</v>
      </c>
      <c r="D62" s="27">
        <v>0.93</v>
      </c>
      <c r="E62" s="11">
        <v>0.93</v>
      </c>
      <c r="F62" s="11"/>
      <c r="G62" s="11"/>
      <c r="H62" s="11"/>
      <c r="I62" s="11"/>
      <c r="J62" s="11"/>
      <c r="K62" s="11"/>
      <c r="L62" s="28">
        <f t="shared" si="0"/>
        <v>37.2</v>
      </c>
    </row>
    <row r="63" spans="2:12" ht="20.25" customHeight="1">
      <c r="B63" s="25">
        <v>55</v>
      </c>
      <c r="C63" s="26" t="s">
        <v>1309</v>
      </c>
      <c r="D63" s="27">
        <v>1.87</v>
      </c>
      <c r="E63" s="11">
        <v>1.87</v>
      </c>
      <c r="F63" s="11"/>
      <c r="G63" s="11"/>
      <c r="H63" s="11"/>
      <c r="I63" s="11"/>
      <c r="J63" s="11"/>
      <c r="K63" s="11"/>
      <c r="L63" s="28">
        <f t="shared" si="0"/>
        <v>74.80000000000001</v>
      </c>
    </row>
    <row r="64" spans="2:12" s="18" customFormat="1" ht="20.25" customHeight="1">
      <c r="B64" s="29"/>
      <c r="C64" s="15" t="s">
        <v>4269</v>
      </c>
      <c r="D64" s="30">
        <f>SUM(D38:D63)</f>
        <v>153.85000000000002</v>
      </c>
      <c r="E64" s="17">
        <f>SUM(E38:E63)</f>
        <v>72.87</v>
      </c>
      <c r="F64" s="17"/>
      <c r="G64" s="17"/>
      <c r="H64" s="17"/>
      <c r="I64" s="17"/>
      <c r="J64" s="17"/>
      <c r="K64" s="17">
        <f>SUM(K38:K63)</f>
        <v>80.98</v>
      </c>
      <c r="L64" s="31">
        <f>SUM(L38:L63)</f>
        <v>6154</v>
      </c>
    </row>
    <row r="65" spans="2:12" ht="20.25" customHeight="1">
      <c r="B65" s="25">
        <v>56</v>
      </c>
      <c r="C65" s="26" t="s">
        <v>4049</v>
      </c>
      <c r="D65" s="27">
        <v>2.4</v>
      </c>
      <c r="E65" s="11">
        <v>2.4</v>
      </c>
      <c r="F65" s="11"/>
      <c r="G65" s="11"/>
      <c r="H65" s="11"/>
      <c r="I65" s="11"/>
      <c r="J65" s="11"/>
      <c r="K65" s="11"/>
      <c r="L65" s="28">
        <f t="shared" si="0"/>
        <v>96</v>
      </c>
    </row>
    <row r="66" spans="2:12" ht="20.25" customHeight="1">
      <c r="B66" s="25">
        <v>57</v>
      </c>
      <c r="C66" s="34" t="s">
        <v>2471</v>
      </c>
      <c r="D66" s="27">
        <v>0.83</v>
      </c>
      <c r="E66" s="11">
        <v>0.83</v>
      </c>
      <c r="F66" s="11"/>
      <c r="G66" s="11"/>
      <c r="H66" s="11"/>
      <c r="I66" s="11"/>
      <c r="J66" s="11"/>
      <c r="K66" s="11"/>
      <c r="L66" s="28">
        <f t="shared" si="0"/>
        <v>33.199999999999996</v>
      </c>
    </row>
    <row r="67" spans="2:12" ht="20.25" customHeight="1">
      <c r="B67" s="25">
        <v>58</v>
      </c>
      <c r="C67" s="26" t="s">
        <v>2144</v>
      </c>
      <c r="D67" s="27">
        <v>0.69</v>
      </c>
      <c r="E67" s="11">
        <v>0.69</v>
      </c>
      <c r="F67" s="11"/>
      <c r="G67" s="11"/>
      <c r="H67" s="11"/>
      <c r="I67" s="11"/>
      <c r="J67" s="11"/>
      <c r="K67" s="11"/>
      <c r="L67" s="28">
        <f t="shared" si="0"/>
        <v>27.599999999999998</v>
      </c>
    </row>
    <row r="68" spans="2:12" ht="20.25" customHeight="1">
      <c r="B68" s="25">
        <v>59</v>
      </c>
      <c r="C68" s="26" t="s">
        <v>1111</v>
      </c>
      <c r="D68" s="27">
        <v>13.55</v>
      </c>
      <c r="E68" s="11">
        <v>13.55</v>
      </c>
      <c r="F68" s="11"/>
      <c r="G68" s="11"/>
      <c r="H68" s="11"/>
      <c r="I68" s="11"/>
      <c r="J68" s="11"/>
      <c r="K68" s="11"/>
      <c r="L68" s="28">
        <f t="shared" si="0"/>
        <v>542</v>
      </c>
    </row>
    <row r="69" spans="2:12" ht="20.25" customHeight="1">
      <c r="B69" s="25">
        <v>60</v>
      </c>
      <c r="C69" s="26" t="s">
        <v>2143</v>
      </c>
      <c r="D69" s="27">
        <v>0.46</v>
      </c>
      <c r="E69" s="11">
        <v>0.46</v>
      </c>
      <c r="F69" s="11"/>
      <c r="G69" s="11"/>
      <c r="H69" s="11"/>
      <c r="I69" s="11"/>
      <c r="J69" s="11"/>
      <c r="K69" s="11"/>
      <c r="L69" s="28">
        <f t="shared" si="0"/>
        <v>18.400000000000002</v>
      </c>
    </row>
    <row r="70" spans="2:12" ht="20.25" customHeight="1">
      <c r="B70" s="25">
        <v>61</v>
      </c>
      <c r="C70" s="32" t="s">
        <v>2472</v>
      </c>
      <c r="D70" s="27">
        <v>1.04</v>
      </c>
      <c r="E70" s="11">
        <v>1.04</v>
      </c>
      <c r="F70" s="11"/>
      <c r="G70" s="11"/>
      <c r="H70" s="11"/>
      <c r="I70" s="11"/>
      <c r="J70" s="11"/>
      <c r="K70" s="11"/>
      <c r="L70" s="28">
        <f t="shared" si="0"/>
        <v>41.6</v>
      </c>
    </row>
    <row r="71" spans="2:12" ht="20.25" customHeight="1">
      <c r="B71" s="25">
        <v>62</v>
      </c>
      <c r="C71" s="33" t="s">
        <v>2149</v>
      </c>
      <c r="D71" s="27">
        <v>1.17</v>
      </c>
      <c r="E71" s="11">
        <v>1.17</v>
      </c>
      <c r="F71" s="11"/>
      <c r="G71" s="11"/>
      <c r="H71" s="11"/>
      <c r="I71" s="11"/>
      <c r="J71" s="11"/>
      <c r="K71" s="11"/>
      <c r="L71" s="28">
        <f t="shared" si="0"/>
        <v>46.8</v>
      </c>
    </row>
    <row r="72" spans="2:12" ht="20.25" customHeight="1">
      <c r="B72" s="25">
        <v>63</v>
      </c>
      <c r="C72" s="26" t="s">
        <v>1981</v>
      </c>
      <c r="D72" s="27">
        <v>0.84</v>
      </c>
      <c r="E72" s="11">
        <v>0.84</v>
      </c>
      <c r="F72" s="11"/>
      <c r="G72" s="11"/>
      <c r="H72" s="11"/>
      <c r="I72" s="11"/>
      <c r="J72" s="11"/>
      <c r="K72" s="11"/>
      <c r="L72" s="28">
        <f t="shared" si="0"/>
        <v>33.6</v>
      </c>
    </row>
    <row r="73" spans="2:12" ht="20.25" customHeight="1">
      <c r="B73" s="25">
        <v>64</v>
      </c>
      <c r="C73" s="33" t="s">
        <v>4051</v>
      </c>
      <c r="D73" s="27">
        <v>1.17</v>
      </c>
      <c r="E73" s="11">
        <v>1.17</v>
      </c>
      <c r="F73" s="11"/>
      <c r="G73" s="11"/>
      <c r="H73" s="11"/>
      <c r="I73" s="11"/>
      <c r="J73" s="11"/>
      <c r="K73" s="11"/>
      <c r="L73" s="28">
        <f t="shared" si="0"/>
        <v>46.8</v>
      </c>
    </row>
    <row r="74" spans="2:12" ht="20.25" customHeight="1">
      <c r="B74" s="25">
        <v>65</v>
      </c>
      <c r="C74" s="26" t="s">
        <v>3249</v>
      </c>
      <c r="D74" s="27">
        <v>1.05</v>
      </c>
      <c r="E74" s="11">
        <v>1.05</v>
      </c>
      <c r="F74" s="11"/>
      <c r="G74" s="11"/>
      <c r="H74" s="11"/>
      <c r="I74" s="11"/>
      <c r="J74" s="11"/>
      <c r="K74" s="11"/>
      <c r="L74" s="28">
        <f t="shared" si="0"/>
        <v>42</v>
      </c>
    </row>
    <row r="75" spans="2:12" ht="20.25" customHeight="1">
      <c r="B75" s="25">
        <v>66</v>
      </c>
      <c r="C75" s="26" t="s">
        <v>3253</v>
      </c>
      <c r="D75" s="27">
        <v>7.32</v>
      </c>
      <c r="E75" s="11">
        <v>7.32</v>
      </c>
      <c r="F75" s="11"/>
      <c r="G75" s="11"/>
      <c r="H75" s="11"/>
      <c r="I75" s="11"/>
      <c r="J75" s="11"/>
      <c r="K75" s="11"/>
      <c r="L75" s="28">
        <f aca="true" t="shared" si="1" ref="L75:L140">D75*40</f>
        <v>292.8</v>
      </c>
    </row>
    <row r="76" spans="2:12" ht="20.25" customHeight="1">
      <c r="B76" s="25">
        <v>67</v>
      </c>
      <c r="C76" s="32" t="s">
        <v>2287</v>
      </c>
      <c r="D76" s="27">
        <v>1.04</v>
      </c>
      <c r="E76" s="11"/>
      <c r="F76" s="11"/>
      <c r="G76" s="11"/>
      <c r="H76" s="11"/>
      <c r="I76" s="11"/>
      <c r="J76" s="11"/>
      <c r="K76" s="11">
        <v>1.04</v>
      </c>
      <c r="L76" s="28">
        <f t="shared" si="1"/>
        <v>41.6</v>
      </c>
    </row>
    <row r="77" spans="2:12" ht="20.25" customHeight="1">
      <c r="B77" s="25">
        <v>68</v>
      </c>
      <c r="C77" s="32" t="s">
        <v>2288</v>
      </c>
      <c r="D77" s="27">
        <v>1.17</v>
      </c>
      <c r="E77" s="11">
        <v>1.17</v>
      </c>
      <c r="F77" s="11"/>
      <c r="G77" s="11"/>
      <c r="H77" s="11"/>
      <c r="I77" s="11"/>
      <c r="J77" s="11"/>
      <c r="K77" s="11"/>
      <c r="L77" s="28">
        <f t="shared" si="1"/>
        <v>46.8</v>
      </c>
    </row>
    <row r="78" spans="2:12" ht="20.25" customHeight="1">
      <c r="B78" s="25">
        <v>69</v>
      </c>
      <c r="C78" s="34" t="s">
        <v>2289</v>
      </c>
      <c r="D78" s="27">
        <v>1.04</v>
      </c>
      <c r="E78" s="11">
        <v>1.04</v>
      </c>
      <c r="F78" s="11"/>
      <c r="G78" s="11"/>
      <c r="H78" s="11"/>
      <c r="I78" s="11"/>
      <c r="J78" s="11"/>
      <c r="K78" s="11"/>
      <c r="L78" s="28">
        <f t="shared" si="1"/>
        <v>41.6</v>
      </c>
    </row>
    <row r="79" spans="2:12" ht="20.25" customHeight="1">
      <c r="B79" s="25">
        <v>70</v>
      </c>
      <c r="C79" s="26" t="s">
        <v>4067</v>
      </c>
      <c r="D79" s="27">
        <v>1.67</v>
      </c>
      <c r="E79" s="11">
        <v>1.67</v>
      </c>
      <c r="F79" s="11"/>
      <c r="G79" s="11"/>
      <c r="H79" s="11"/>
      <c r="I79" s="11"/>
      <c r="J79" s="11"/>
      <c r="K79" s="11"/>
      <c r="L79" s="28">
        <f t="shared" si="1"/>
        <v>66.8</v>
      </c>
    </row>
    <row r="80" spans="2:12" ht="20.25" customHeight="1">
      <c r="B80" s="25">
        <v>71</v>
      </c>
      <c r="C80" s="26" t="s">
        <v>2238</v>
      </c>
      <c r="D80" s="27">
        <v>15.86</v>
      </c>
      <c r="E80" s="11">
        <v>13.86</v>
      </c>
      <c r="F80" s="11"/>
      <c r="G80" s="11"/>
      <c r="H80" s="11"/>
      <c r="I80" s="11"/>
      <c r="J80" s="11"/>
      <c r="K80" s="11">
        <v>2</v>
      </c>
      <c r="L80" s="28">
        <f t="shared" si="1"/>
        <v>634.4</v>
      </c>
    </row>
    <row r="81" spans="2:12" ht="20.25" customHeight="1">
      <c r="B81" s="25">
        <v>72</v>
      </c>
      <c r="C81" s="26" t="s">
        <v>1081</v>
      </c>
      <c r="D81" s="27">
        <v>15.1</v>
      </c>
      <c r="E81" s="11">
        <v>15.1</v>
      </c>
      <c r="F81" s="11"/>
      <c r="G81" s="11"/>
      <c r="H81" s="11"/>
      <c r="I81" s="11"/>
      <c r="J81" s="11"/>
      <c r="K81" s="11"/>
      <c r="L81" s="28">
        <f t="shared" si="1"/>
        <v>604</v>
      </c>
    </row>
    <row r="82" spans="2:12" ht="20.25" customHeight="1">
      <c r="B82" s="25">
        <v>73</v>
      </c>
      <c r="C82" s="33" t="s">
        <v>1080</v>
      </c>
      <c r="D82" s="27">
        <v>0.96</v>
      </c>
      <c r="E82" s="11">
        <v>0.96</v>
      </c>
      <c r="F82" s="11"/>
      <c r="G82" s="11"/>
      <c r="H82" s="11"/>
      <c r="I82" s="11"/>
      <c r="J82" s="11"/>
      <c r="K82" s="11"/>
      <c r="L82" s="28">
        <f t="shared" si="1"/>
        <v>38.4</v>
      </c>
    </row>
    <row r="83" spans="2:12" ht="20.25" customHeight="1">
      <c r="B83" s="25">
        <v>74</v>
      </c>
      <c r="C83" s="34" t="s">
        <v>3806</v>
      </c>
      <c r="D83" s="27">
        <v>0.7</v>
      </c>
      <c r="E83" s="11">
        <v>0.7</v>
      </c>
      <c r="F83" s="11"/>
      <c r="G83" s="11"/>
      <c r="H83" s="11"/>
      <c r="I83" s="11"/>
      <c r="J83" s="11"/>
      <c r="K83" s="11"/>
      <c r="L83" s="28">
        <f t="shared" si="1"/>
        <v>28</v>
      </c>
    </row>
    <row r="84" spans="2:12" ht="20.25" customHeight="1">
      <c r="B84" s="25">
        <v>75</v>
      </c>
      <c r="C84" s="34" t="s">
        <v>2473</v>
      </c>
      <c r="D84" s="27">
        <v>1.17</v>
      </c>
      <c r="E84" s="11">
        <v>1.17</v>
      </c>
      <c r="F84" s="11"/>
      <c r="G84" s="11"/>
      <c r="H84" s="11"/>
      <c r="I84" s="11"/>
      <c r="J84" s="11"/>
      <c r="K84" s="11"/>
      <c r="L84" s="28">
        <f t="shared" si="1"/>
        <v>46.8</v>
      </c>
    </row>
    <row r="85" spans="2:12" ht="20.25" customHeight="1">
      <c r="B85" s="25">
        <v>76</v>
      </c>
      <c r="C85" s="33" t="s">
        <v>2886</v>
      </c>
      <c r="D85" s="27">
        <v>0.23</v>
      </c>
      <c r="E85" s="11">
        <v>0.23</v>
      </c>
      <c r="F85" s="11"/>
      <c r="G85" s="11"/>
      <c r="H85" s="11"/>
      <c r="I85" s="11"/>
      <c r="J85" s="11"/>
      <c r="K85" s="11"/>
      <c r="L85" s="28">
        <f t="shared" si="1"/>
        <v>9.200000000000001</v>
      </c>
    </row>
    <row r="86" spans="2:12" ht="20.25" customHeight="1">
      <c r="B86" s="25">
        <v>77</v>
      </c>
      <c r="C86" s="32" t="s">
        <v>2483</v>
      </c>
      <c r="D86" s="27">
        <v>10.76</v>
      </c>
      <c r="E86" s="11">
        <v>10.76</v>
      </c>
      <c r="F86" s="11"/>
      <c r="G86" s="11"/>
      <c r="H86" s="11"/>
      <c r="I86" s="11"/>
      <c r="J86" s="11"/>
      <c r="K86" s="11"/>
      <c r="L86" s="28">
        <f t="shared" si="1"/>
        <v>430.4</v>
      </c>
    </row>
    <row r="87" spans="2:12" ht="20.25" customHeight="1">
      <c r="B87" s="25">
        <v>78</v>
      </c>
      <c r="C87" s="33" t="s">
        <v>1310</v>
      </c>
      <c r="D87" s="27">
        <v>1.4</v>
      </c>
      <c r="E87" s="11">
        <v>1.4</v>
      </c>
      <c r="F87" s="11"/>
      <c r="G87" s="11"/>
      <c r="H87" s="11"/>
      <c r="I87" s="11"/>
      <c r="J87" s="11"/>
      <c r="K87" s="11"/>
      <c r="L87" s="28">
        <f t="shared" si="1"/>
        <v>56</v>
      </c>
    </row>
    <row r="88" spans="2:12" ht="20.25" customHeight="1">
      <c r="B88" s="25">
        <v>79</v>
      </c>
      <c r="C88" s="33" t="s">
        <v>2150</v>
      </c>
      <c r="D88" s="27">
        <v>1.05</v>
      </c>
      <c r="E88" s="11">
        <v>1.05</v>
      </c>
      <c r="F88" s="11"/>
      <c r="G88" s="11"/>
      <c r="H88" s="11"/>
      <c r="I88" s="11"/>
      <c r="J88" s="11"/>
      <c r="K88" s="11"/>
      <c r="L88" s="28">
        <f t="shared" si="1"/>
        <v>42</v>
      </c>
    </row>
    <row r="89" spans="2:12" ht="20.25" customHeight="1">
      <c r="B89" s="25">
        <v>80</v>
      </c>
      <c r="C89" s="26" t="s">
        <v>1715</v>
      </c>
      <c r="D89" s="27">
        <v>5.75</v>
      </c>
      <c r="E89" s="11">
        <v>5.75</v>
      </c>
      <c r="F89" s="11"/>
      <c r="G89" s="11"/>
      <c r="H89" s="11"/>
      <c r="I89" s="11"/>
      <c r="J89" s="11"/>
      <c r="K89" s="11"/>
      <c r="L89" s="28">
        <f t="shared" si="1"/>
        <v>230</v>
      </c>
    </row>
    <row r="90" spans="2:12" ht="20.25" customHeight="1">
      <c r="B90" s="25">
        <v>81</v>
      </c>
      <c r="C90" s="33" t="s">
        <v>2151</v>
      </c>
      <c r="D90" s="27">
        <v>1.05</v>
      </c>
      <c r="E90" s="11">
        <v>1.05</v>
      </c>
      <c r="F90" s="11"/>
      <c r="G90" s="11"/>
      <c r="H90" s="11"/>
      <c r="I90" s="11"/>
      <c r="J90" s="11"/>
      <c r="K90" s="11"/>
      <c r="L90" s="28">
        <f t="shared" si="1"/>
        <v>42</v>
      </c>
    </row>
    <row r="91" spans="2:12" s="18" customFormat="1" ht="20.25" customHeight="1">
      <c r="B91" s="29"/>
      <c r="C91" s="15" t="s">
        <v>4269</v>
      </c>
      <c r="D91" s="30">
        <f>SUM(D65:D90)</f>
        <v>89.47</v>
      </c>
      <c r="E91" s="17">
        <f>SUM(E65:E90)</f>
        <v>86.43</v>
      </c>
      <c r="F91" s="17"/>
      <c r="G91" s="17"/>
      <c r="H91" s="17"/>
      <c r="I91" s="17"/>
      <c r="J91" s="17"/>
      <c r="K91" s="17">
        <f>SUM(K65:K90)</f>
        <v>3.04</v>
      </c>
      <c r="L91" s="31">
        <f>SUM(L65:L90)</f>
        <v>3578.7999999999997</v>
      </c>
    </row>
    <row r="92" spans="2:12" ht="20.25" customHeight="1">
      <c r="B92" s="25">
        <v>82</v>
      </c>
      <c r="C92" s="33" t="s">
        <v>2892</v>
      </c>
      <c r="D92" s="27">
        <v>0.63</v>
      </c>
      <c r="E92" s="11"/>
      <c r="F92" s="11"/>
      <c r="G92" s="11"/>
      <c r="H92" s="11"/>
      <c r="I92" s="11"/>
      <c r="J92" s="11"/>
      <c r="K92" s="11">
        <v>0.63</v>
      </c>
      <c r="L92" s="28">
        <f t="shared" si="1"/>
        <v>25.2</v>
      </c>
    </row>
    <row r="93" spans="2:12" ht="20.25" customHeight="1">
      <c r="B93" s="25">
        <v>83</v>
      </c>
      <c r="C93" s="33" t="s">
        <v>1311</v>
      </c>
      <c r="D93" s="27">
        <v>0.94</v>
      </c>
      <c r="E93" s="11">
        <v>0.94</v>
      </c>
      <c r="F93" s="11"/>
      <c r="G93" s="11"/>
      <c r="H93" s="11"/>
      <c r="I93" s="11"/>
      <c r="J93" s="11"/>
      <c r="K93" s="11"/>
      <c r="L93" s="28">
        <f t="shared" si="1"/>
        <v>37.599999999999994</v>
      </c>
    </row>
    <row r="94" spans="2:12" ht="20.25" customHeight="1">
      <c r="B94" s="25">
        <v>84</v>
      </c>
      <c r="C94" s="32" t="s">
        <v>2491</v>
      </c>
      <c r="D94" s="27">
        <v>0.93</v>
      </c>
      <c r="E94" s="11">
        <v>0.93</v>
      </c>
      <c r="F94" s="11"/>
      <c r="G94" s="11"/>
      <c r="H94" s="11"/>
      <c r="I94" s="11"/>
      <c r="J94" s="11"/>
      <c r="K94" s="11"/>
      <c r="L94" s="28">
        <f t="shared" si="1"/>
        <v>37.2</v>
      </c>
    </row>
    <row r="95" spans="2:12" ht="20.25" customHeight="1">
      <c r="B95" s="25">
        <v>85</v>
      </c>
      <c r="C95" s="26" t="s">
        <v>1112</v>
      </c>
      <c r="D95" s="27">
        <v>0.84</v>
      </c>
      <c r="E95" s="11">
        <v>0.84</v>
      </c>
      <c r="F95" s="11"/>
      <c r="G95" s="11"/>
      <c r="H95" s="11"/>
      <c r="I95" s="11"/>
      <c r="J95" s="11"/>
      <c r="K95" s="11"/>
      <c r="L95" s="28">
        <f t="shared" si="1"/>
        <v>33.6</v>
      </c>
    </row>
    <row r="96" spans="2:12" ht="20.25" customHeight="1">
      <c r="B96" s="25">
        <v>86</v>
      </c>
      <c r="C96" s="34" t="s">
        <v>2487</v>
      </c>
      <c r="D96" s="27">
        <v>0.92</v>
      </c>
      <c r="E96" s="11">
        <v>0.92</v>
      </c>
      <c r="F96" s="11"/>
      <c r="G96" s="11"/>
      <c r="H96" s="11"/>
      <c r="I96" s="11"/>
      <c r="J96" s="11"/>
      <c r="K96" s="11"/>
      <c r="L96" s="28">
        <f t="shared" si="1"/>
        <v>36.800000000000004</v>
      </c>
    </row>
    <row r="97" spans="2:12" ht="20.25" customHeight="1">
      <c r="B97" s="25">
        <v>87</v>
      </c>
      <c r="C97" s="26" t="s">
        <v>2266</v>
      </c>
      <c r="D97" s="27">
        <v>6.25</v>
      </c>
      <c r="E97" s="11"/>
      <c r="F97" s="11"/>
      <c r="G97" s="11"/>
      <c r="H97" s="11"/>
      <c r="I97" s="11"/>
      <c r="J97" s="11"/>
      <c r="K97" s="11">
        <v>6.25</v>
      </c>
      <c r="L97" s="28">
        <f t="shared" si="1"/>
        <v>250</v>
      </c>
    </row>
    <row r="98" spans="2:12" ht="20.25" customHeight="1">
      <c r="B98" s="25">
        <v>88</v>
      </c>
      <c r="C98" s="26" t="s">
        <v>3252</v>
      </c>
      <c r="D98" s="27">
        <v>1.57</v>
      </c>
      <c r="E98" s="11">
        <v>1.57</v>
      </c>
      <c r="F98" s="11"/>
      <c r="G98" s="11"/>
      <c r="H98" s="11"/>
      <c r="I98" s="11"/>
      <c r="J98" s="11"/>
      <c r="K98" s="11"/>
      <c r="L98" s="28">
        <f t="shared" si="1"/>
        <v>62.800000000000004</v>
      </c>
    </row>
    <row r="99" spans="2:12" ht="20.25" customHeight="1">
      <c r="B99" s="25">
        <v>89</v>
      </c>
      <c r="C99" s="34" t="s">
        <v>2760</v>
      </c>
      <c r="D99" s="27">
        <v>0.75</v>
      </c>
      <c r="E99" s="11">
        <v>0.75</v>
      </c>
      <c r="F99" s="11"/>
      <c r="G99" s="11"/>
      <c r="H99" s="11"/>
      <c r="I99" s="11"/>
      <c r="J99" s="11"/>
      <c r="K99" s="11"/>
      <c r="L99" s="28">
        <f t="shared" si="1"/>
        <v>30</v>
      </c>
    </row>
    <row r="100" spans="2:12" ht="20.25" customHeight="1">
      <c r="B100" s="25">
        <v>90</v>
      </c>
      <c r="C100" s="26" t="s">
        <v>2908</v>
      </c>
      <c r="D100" s="27">
        <v>0.92</v>
      </c>
      <c r="E100" s="11">
        <v>0.92</v>
      </c>
      <c r="F100" s="11"/>
      <c r="G100" s="11"/>
      <c r="H100" s="11"/>
      <c r="I100" s="11"/>
      <c r="J100" s="11"/>
      <c r="K100" s="11"/>
      <c r="L100" s="28">
        <f t="shared" si="1"/>
        <v>36.800000000000004</v>
      </c>
    </row>
    <row r="101" spans="2:12" ht="20.25" customHeight="1">
      <c r="B101" s="25">
        <v>91</v>
      </c>
      <c r="C101" s="32" t="s">
        <v>2488</v>
      </c>
      <c r="D101" s="27">
        <v>0.63</v>
      </c>
      <c r="E101" s="11">
        <v>0.63</v>
      </c>
      <c r="F101" s="11"/>
      <c r="G101" s="11"/>
      <c r="H101" s="11"/>
      <c r="I101" s="11"/>
      <c r="J101" s="11"/>
      <c r="K101" s="11"/>
      <c r="L101" s="28">
        <f t="shared" si="1"/>
        <v>25.2</v>
      </c>
    </row>
    <row r="102" spans="2:12" ht="20.25" customHeight="1">
      <c r="B102" s="25">
        <v>92</v>
      </c>
      <c r="C102" s="32" t="s">
        <v>2484</v>
      </c>
      <c r="D102" s="27">
        <v>6.72</v>
      </c>
      <c r="E102" s="11"/>
      <c r="F102" s="11"/>
      <c r="G102" s="11"/>
      <c r="H102" s="11"/>
      <c r="I102" s="11"/>
      <c r="J102" s="11"/>
      <c r="K102" s="11">
        <v>6.72</v>
      </c>
      <c r="L102" s="28">
        <f t="shared" si="1"/>
        <v>268.8</v>
      </c>
    </row>
    <row r="103" spans="2:12" ht="20.25" customHeight="1">
      <c r="B103" s="25">
        <v>93</v>
      </c>
      <c r="C103" s="33" t="s">
        <v>1304</v>
      </c>
      <c r="D103" s="27">
        <v>0.93</v>
      </c>
      <c r="E103" s="11"/>
      <c r="F103" s="11"/>
      <c r="G103" s="11"/>
      <c r="H103" s="11"/>
      <c r="I103" s="11"/>
      <c r="J103" s="11"/>
      <c r="K103" s="11">
        <v>0.93</v>
      </c>
      <c r="L103" s="28">
        <f t="shared" si="1"/>
        <v>37.2</v>
      </c>
    </row>
    <row r="104" spans="2:12" ht="20.25" customHeight="1">
      <c r="B104" s="25">
        <v>94</v>
      </c>
      <c r="C104" s="34" t="s">
        <v>870</v>
      </c>
      <c r="D104" s="27">
        <v>26.77</v>
      </c>
      <c r="E104" s="11">
        <v>18.11</v>
      </c>
      <c r="F104" s="11">
        <v>7.06</v>
      </c>
      <c r="G104" s="11"/>
      <c r="H104" s="11"/>
      <c r="I104" s="11"/>
      <c r="J104" s="11"/>
      <c r="K104" s="11">
        <v>1.6</v>
      </c>
      <c r="L104" s="28">
        <f t="shared" si="1"/>
        <v>1070.8</v>
      </c>
    </row>
    <row r="105" spans="2:12" ht="20.25" customHeight="1">
      <c r="B105" s="25">
        <v>95</v>
      </c>
      <c r="C105" s="26" t="s">
        <v>3250</v>
      </c>
      <c r="D105" s="27">
        <v>1.04</v>
      </c>
      <c r="E105" s="11">
        <v>1.04</v>
      </c>
      <c r="F105" s="11"/>
      <c r="G105" s="11"/>
      <c r="H105" s="11"/>
      <c r="I105" s="11"/>
      <c r="J105" s="11"/>
      <c r="K105" s="11"/>
      <c r="L105" s="28">
        <f t="shared" si="1"/>
        <v>41.6</v>
      </c>
    </row>
    <row r="106" spans="2:12" ht="20.25" customHeight="1">
      <c r="B106" s="25">
        <v>96</v>
      </c>
      <c r="C106" s="34" t="s">
        <v>1991</v>
      </c>
      <c r="D106" s="27">
        <v>3.67</v>
      </c>
      <c r="E106" s="11">
        <v>3.67</v>
      </c>
      <c r="F106" s="11"/>
      <c r="G106" s="11"/>
      <c r="H106" s="11"/>
      <c r="I106" s="11"/>
      <c r="J106" s="11"/>
      <c r="K106" s="11"/>
      <c r="L106" s="28">
        <f t="shared" si="1"/>
        <v>146.8</v>
      </c>
    </row>
    <row r="107" spans="2:12" ht="20.25" customHeight="1">
      <c r="B107" s="25">
        <v>97</v>
      </c>
      <c r="C107" s="33" t="s">
        <v>1306</v>
      </c>
      <c r="D107" s="27">
        <v>0.92</v>
      </c>
      <c r="E107" s="11"/>
      <c r="F107" s="11"/>
      <c r="G107" s="11"/>
      <c r="H107" s="11"/>
      <c r="I107" s="11"/>
      <c r="J107" s="11"/>
      <c r="K107" s="11">
        <v>0.92</v>
      </c>
      <c r="L107" s="28">
        <f t="shared" si="1"/>
        <v>36.800000000000004</v>
      </c>
    </row>
    <row r="108" spans="2:12" ht="20.25" customHeight="1">
      <c r="B108" s="25">
        <v>98</v>
      </c>
      <c r="C108" s="33" t="s">
        <v>1287</v>
      </c>
      <c r="D108" s="27">
        <v>0.7</v>
      </c>
      <c r="E108" s="11"/>
      <c r="F108" s="11"/>
      <c r="G108" s="11"/>
      <c r="H108" s="11"/>
      <c r="I108" s="11"/>
      <c r="J108" s="11"/>
      <c r="K108" s="11">
        <v>0.7</v>
      </c>
      <c r="L108" s="28">
        <f t="shared" si="1"/>
        <v>28</v>
      </c>
    </row>
    <row r="109" spans="2:12" ht="20.25" customHeight="1">
      <c r="B109" s="25">
        <v>99</v>
      </c>
      <c r="C109" s="26" t="s">
        <v>2912</v>
      </c>
      <c r="D109" s="27">
        <v>0.92</v>
      </c>
      <c r="E109" s="11">
        <v>0.92</v>
      </c>
      <c r="F109" s="11"/>
      <c r="G109" s="11"/>
      <c r="H109" s="11"/>
      <c r="I109" s="11"/>
      <c r="J109" s="11"/>
      <c r="K109" s="11"/>
      <c r="L109" s="28">
        <f t="shared" si="1"/>
        <v>36.800000000000004</v>
      </c>
    </row>
    <row r="110" spans="2:12" ht="20.25" customHeight="1">
      <c r="B110" s="25">
        <v>100</v>
      </c>
      <c r="C110" s="33" t="s">
        <v>1982</v>
      </c>
      <c r="D110" s="27">
        <v>0.92</v>
      </c>
      <c r="E110" s="11">
        <v>0.92</v>
      </c>
      <c r="F110" s="11"/>
      <c r="G110" s="11"/>
      <c r="H110" s="11"/>
      <c r="I110" s="11"/>
      <c r="J110" s="11"/>
      <c r="K110" s="11"/>
      <c r="L110" s="28">
        <f t="shared" si="1"/>
        <v>36.800000000000004</v>
      </c>
    </row>
    <row r="111" spans="2:12" ht="20.25" customHeight="1">
      <c r="B111" s="25">
        <v>101</v>
      </c>
      <c r="C111" s="33" t="s">
        <v>4016</v>
      </c>
      <c r="D111" s="27">
        <v>1.16</v>
      </c>
      <c r="E111" s="11"/>
      <c r="F111" s="11"/>
      <c r="G111" s="11"/>
      <c r="H111" s="11"/>
      <c r="I111" s="11"/>
      <c r="J111" s="11"/>
      <c r="K111" s="11">
        <v>1.16</v>
      </c>
      <c r="L111" s="28">
        <f t="shared" si="1"/>
        <v>46.4</v>
      </c>
    </row>
    <row r="112" spans="2:12" ht="20.25" customHeight="1">
      <c r="B112" s="25">
        <v>102</v>
      </c>
      <c r="C112" s="33" t="s">
        <v>221</v>
      </c>
      <c r="D112" s="27">
        <v>14.14</v>
      </c>
      <c r="E112" s="11">
        <v>5</v>
      </c>
      <c r="F112" s="11"/>
      <c r="G112" s="11"/>
      <c r="H112" s="11"/>
      <c r="I112" s="11"/>
      <c r="J112" s="11"/>
      <c r="K112" s="11">
        <v>9.14</v>
      </c>
      <c r="L112" s="28">
        <f t="shared" si="1"/>
        <v>565.6</v>
      </c>
    </row>
    <row r="113" spans="2:12" ht="20.25" customHeight="1">
      <c r="B113" s="25">
        <v>103</v>
      </c>
      <c r="C113" s="33" t="s">
        <v>2500</v>
      </c>
      <c r="D113" s="27">
        <v>1.17</v>
      </c>
      <c r="E113" s="11">
        <v>1.17</v>
      </c>
      <c r="F113" s="11"/>
      <c r="G113" s="11"/>
      <c r="H113" s="11"/>
      <c r="I113" s="11"/>
      <c r="J113" s="11"/>
      <c r="K113" s="11"/>
      <c r="L113" s="28">
        <f t="shared" si="1"/>
        <v>46.8</v>
      </c>
    </row>
    <row r="114" spans="2:12" ht="20.25" customHeight="1">
      <c r="B114" s="25">
        <v>104</v>
      </c>
      <c r="C114" s="34" t="s">
        <v>2761</v>
      </c>
      <c r="D114" s="27">
        <v>1.38</v>
      </c>
      <c r="E114" s="11">
        <v>1.38</v>
      </c>
      <c r="F114" s="11"/>
      <c r="G114" s="11"/>
      <c r="H114" s="11"/>
      <c r="I114" s="11"/>
      <c r="J114" s="11"/>
      <c r="K114" s="11"/>
      <c r="L114" s="28">
        <f t="shared" si="1"/>
        <v>55.199999999999996</v>
      </c>
    </row>
    <row r="115" spans="2:12" ht="20.25" customHeight="1">
      <c r="B115" s="25">
        <v>105</v>
      </c>
      <c r="C115" s="33" t="s">
        <v>4056</v>
      </c>
      <c r="D115" s="27">
        <v>4.2</v>
      </c>
      <c r="E115" s="11">
        <v>4.2</v>
      </c>
      <c r="F115" s="11"/>
      <c r="G115" s="11"/>
      <c r="H115" s="11"/>
      <c r="I115" s="11"/>
      <c r="J115" s="11"/>
      <c r="K115" s="11"/>
      <c r="L115" s="28">
        <f t="shared" si="1"/>
        <v>168</v>
      </c>
    </row>
    <row r="116" spans="2:12" ht="20.25" customHeight="1">
      <c r="B116" s="25">
        <v>106</v>
      </c>
      <c r="C116" s="26" t="s">
        <v>1288</v>
      </c>
      <c r="D116" s="27">
        <v>0.52</v>
      </c>
      <c r="E116" s="11">
        <v>0.52</v>
      </c>
      <c r="F116" s="11"/>
      <c r="G116" s="11"/>
      <c r="H116" s="11"/>
      <c r="I116" s="11"/>
      <c r="J116" s="11"/>
      <c r="K116" s="11"/>
      <c r="L116" s="28">
        <f t="shared" si="1"/>
        <v>20.8</v>
      </c>
    </row>
    <row r="117" spans="2:12" ht="20.25" customHeight="1">
      <c r="B117" s="25">
        <v>107</v>
      </c>
      <c r="C117" s="26" t="s">
        <v>1282</v>
      </c>
      <c r="D117" s="27">
        <v>1.16</v>
      </c>
      <c r="E117" s="11">
        <v>1.16</v>
      </c>
      <c r="F117" s="11"/>
      <c r="G117" s="11"/>
      <c r="H117" s="11"/>
      <c r="I117" s="11"/>
      <c r="J117" s="11"/>
      <c r="K117" s="11"/>
      <c r="L117" s="28">
        <f t="shared" si="1"/>
        <v>46.4</v>
      </c>
    </row>
    <row r="118" spans="2:12" s="18" customFormat="1" ht="20.25" customHeight="1">
      <c r="B118" s="29"/>
      <c r="C118" s="15" t="s">
        <v>4269</v>
      </c>
      <c r="D118" s="30">
        <f>SUM(D92:D117)</f>
        <v>80.7</v>
      </c>
      <c r="E118" s="17">
        <f>SUM(E92:E117)</f>
        <v>45.59000000000001</v>
      </c>
      <c r="F118" s="17">
        <f>SUM(F92:F117)</f>
        <v>7.06</v>
      </c>
      <c r="G118" s="17"/>
      <c r="H118" s="17"/>
      <c r="I118" s="17"/>
      <c r="J118" s="17"/>
      <c r="K118" s="17">
        <f>SUM(K92:K117)</f>
        <v>28.05</v>
      </c>
      <c r="L118" s="31">
        <f>SUM(L92:L117)</f>
        <v>3228.000000000001</v>
      </c>
    </row>
    <row r="119" spans="2:12" ht="20.25" customHeight="1">
      <c r="B119" s="25">
        <v>108</v>
      </c>
      <c r="C119" s="33" t="s">
        <v>1297</v>
      </c>
      <c r="D119" s="27">
        <v>1.83</v>
      </c>
      <c r="E119" s="11">
        <v>1.83</v>
      </c>
      <c r="F119" s="11"/>
      <c r="G119" s="11"/>
      <c r="H119" s="11"/>
      <c r="I119" s="11"/>
      <c r="J119" s="11"/>
      <c r="K119" s="11"/>
      <c r="L119" s="28">
        <f t="shared" si="1"/>
        <v>73.2</v>
      </c>
    </row>
    <row r="120" spans="2:12" ht="20.25" customHeight="1">
      <c r="B120" s="25">
        <v>109</v>
      </c>
      <c r="C120" s="33" t="s">
        <v>1303</v>
      </c>
      <c r="D120" s="27">
        <v>0.93</v>
      </c>
      <c r="E120" s="11">
        <v>0.93</v>
      </c>
      <c r="F120" s="11"/>
      <c r="G120" s="11"/>
      <c r="H120" s="11"/>
      <c r="I120" s="11"/>
      <c r="J120" s="11"/>
      <c r="K120" s="11"/>
      <c r="L120" s="28">
        <f t="shared" si="1"/>
        <v>37.2</v>
      </c>
    </row>
    <row r="121" spans="2:12" ht="20.25" customHeight="1">
      <c r="B121" s="25">
        <v>110</v>
      </c>
      <c r="C121" s="32" t="s">
        <v>2474</v>
      </c>
      <c r="D121" s="27">
        <v>1.04</v>
      </c>
      <c r="E121" s="11">
        <v>1.04</v>
      </c>
      <c r="F121" s="11"/>
      <c r="G121" s="11"/>
      <c r="H121" s="11"/>
      <c r="I121" s="11"/>
      <c r="J121" s="11"/>
      <c r="K121" s="11"/>
      <c r="L121" s="28">
        <f t="shared" si="1"/>
        <v>41.6</v>
      </c>
    </row>
    <row r="122" spans="2:12" ht="20.25" customHeight="1">
      <c r="B122" s="25">
        <v>111</v>
      </c>
      <c r="C122" s="26" t="s">
        <v>2073</v>
      </c>
      <c r="D122" s="27">
        <v>42</v>
      </c>
      <c r="E122" s="11">
        <v>42</v>
      </c>
      <c r="F122" s="11"/>
      <c r="G122" s="11"/>
      <c r="H122" s="11"/>
      <c r="I122" s="11"/>
      <c r="J122" s="11"/>
      <c r="K122" s="11"/>
      <c r="L122" s="28">
        <f t="shared" si="1"/>
        <v>1680</v>
      </c>
    </row>
    <row r="123" spans="2:12" ht="20.25" customHeight="1">
      <c r="B123" s="25">
        <v>112</v>
      </c>
      <c r="C123" s="26" t="s">
        <v>1086</v>
      </c>
      <c r="D123" s="27">
        <v>1.15</v>
      </c>
      <c r="E123" s="11">
        <v>1.15</v>
      </c>
      <c r="F123" s="11"/>
      <c r="G123" s="11"/>
      <c r="H123" s="11"/>
      <c r="I123" s="11"/>
      <c r="J123" s="11"/>
      <c r="K123" s="11"/>
      <c r="L123" s="28">
        <f t="shared" si="1"/>
        <v>46</v>
      </c>
    </row>
    <row r="124" spans="2:12" ht="20.25" customHeight="1">
      <c r="B124" s="25">
        <v>113</v>
      </c>
      <c r="C124" s="26" t="s">
        <v>2074</v>
      </c>
      <c r="D124" s="27">
        <v>1.38</v>
      </c>
      <c r="E124" s="11">
        <v>1.38</v>
      </c>
      <c r="F124" s="11"/>
      <c r="G124" s="11"/>
      <c r="H124" s="11"/>
      <c r="I124" s="11"/>
      <c r="J124" s="11"/>
      <c r="K124" s="11"/>
      <c r="L124" s="28">
        <f t="shared" si="1"/>
        <v>55.199999999999996</v>
      </c>
    </row>
    <row r="125" spans="2:12" ht="20.25" customHeight="1">
      <c r="B125" s="25">
        <v>114</v>
      </c>
      <c r="C125" s="26" t="s">
        <v>3248</v>
      </c>
      <c r="D125" s="27">
        <v>1.15</v>
      </c>
      <c r="E125" s="11">
        <v>1.15</v>
      </c>
      <c r="F125" s="11"/>
      <c r="G125" s="11"/>
      <c r="H125" s="11"/>
      <c r="I125" s="11"/>
      <c r="J125" s="11"/>
      <c r="K125" s="11"/>
      <c r="L125" s="28">
        <f t="shared" si="1"/>
        <v>46</v>
      </c>
    </row>
    <row r="126" spans="2:12" ht="20.25" customHeight="1">
      <c r="B126" s="25">
        <v>115</v>
      </c>
      <c r="C126" s="33" t="s">
        <v>1313</v>
      </c>
      <c r="D126" s="27">
        <v>1.15</v>
      </c>
      <c r="E126" s="11">
        <v>1.15</v>
      </c>
      <c r="F126" s="11"/>
      <c r="G126" s="11"/>
      <c r="H126" s="11"/>
      <c r="I126" s="11"/>
      <c r="J126" s="11"/>
      <c r="K126" s="11"/>
      <c r="L126" s="28">
        <f t="shared" si="1"/>
        <v>46</v>
      </c>
    </row>
    <row r="127" spans="2:12" ht="20.25" customHeight="1">
      <c r="B127" s="25">
        <v>116</v>
      </c>
      <c r="C127" s="33" t="s">
        <v>3245</v>
      </c>
      <c r="D127" s="27">
        <v>0.92</v>
      </c>
      <c r="E127" s="11">
        <v>0.92</v>
      </c>
      <c r="F127" s="11"/>
      <c r="G127" s="11"/>
      <c r="H127" s="11"/>
      <c r="I127" s="11"/>
      <c r="J127" s="11"/>
      <c r="K127" s="11"/>
      <c r="L127" s="28">
        <f t="shared" si="1"/>
        <v>36.800000000000004</v>
      </c>
    </row>
    <row r="128" spans="2:12" ht="20.25" customHeight="1">
      <c r="B128" s="25">
        <v>117</v>
      </c>
      <c r="C128" s="26" t="s">
        <v>1307</v>
      </c>
      <c r="D128" s="27">
        <v>5.15</v>
      </c>
      <c r="E128" s="11">
        <v>5.15</v>
      </c>
      <c r="F128" s="11"/>
      <c r="G128" s="11"/>
      <c r="H128" s="11"/>
      <c r="I128" s="11"/>
      <c r="J128" s="11"/>
      <c r="K128" s="11"/>
      <c r="L128" s="28">
        <f t="shared" si="1"/>
        <v>206</v>
      </c>
    </row>
    <row r="129" spans="2:12" ht="20.25" customHeight="1">
      <c r="B129" s="25">
        <v>118</v>
      </c>
      <c r="C129" s="33" t="s">
        <v>3118</v>
      </c>
      <c r="D129" s="27">
        <v>2.04</v>
      </c>
      <c r="E129" s="11">
        <v>2.04</v>
      </c>
      <c r="F129" s="11"/>
      <c r="G129" s="11"/>
      <c r="H129" s="11"/>
      <c r="I129" s="11"/>
      <c r="J129" s="11"/>
      <c r="K129" s="11"/>
      <c r="L129" s="28">
        <f t="shared" si="1"/>
        <v>81.6</v>
      </c>
    </row>
    <row r="130" spans="2:12" ht="20.25" customHeight="1">
      <c r="B130" s="25">
        <v>119</v>
      </c>
      <c r="C130" s="34" t="s">
        <v>2475</v>
      </c>
      <c r="D130" s="27">
        <v>46.67</v>
      </c>
      <c r="E130" s="11">
        <v>46.67</v>
      </c>
      <c r="F130" s="11"/>
      <c r="G130" s="11"/>
      <c r="H130" s="11"/>
      <c r="I130" s="11"/>
      <c r="J130" s="11"/>
      <c r="K130" s="11"/>
      <c r="L130" s="28">
        <f t="shared" si="1"/>
        <v>1866.8000000000002</v>
      </c>
    </row>
    <row r="131" spans="2:12" ht="20.25" customHeight="1">
      <c r="B131" s="25">
        <v>120</v>
      </c>
      <c r="C131" s="34" t="s">
        <v>2476</v>
      </c>
      <c r="D131" s="27">
        <v>0.75</v>
      </c>
      <c r="E131" s="11">
        <v>0.75</v>
      </c>
      <c r="F131" s="11"/>
      <c r="G131" s="11"/>
      <c r="H131" s="11"/>
      <c r="I131" s="11"/>
      <c r="J131" s="11"/>
      <c r="K131" s="11"/>
      <c r="L131" s="28">
        <f t="shared" si="1"/>
        <v>30</v>
      </c>
    </row>
    <row r="132" spans="2:12" ht="20.25" customHeight="1">
      <c r="B132" s="25">
        <v>121</v>
      </c>
      <c r="C132" s="33" t="s">
        <v>2887</v>
      </c>
      <c r="D132" s="27">
        <v>1.3</v>
      </c>
      <c r="E132" s="11">
        <v>1.3</v>
      </c>
      <c r="F132" s="11"/>
      <c r="G132" s="11"/>
      <c r="H132" s="11"/>
      <c r="I132" s="11"/>
      <c r="J132" s="11"/>
      <c r="K132" s="11"/>
      <c r="L132" s="28">
        <f t="shared" si="1"/>
        <v>52</v>
      </c>
    </row>
    <row r="133" spans="2:12" ht="20.25" customHeight="1">
      <c r="B133" s="25">
        <v>122</v>
      </c>
      <c r="C133" s="26" t="s">
        <v>2486</v>
      </c>
      <c r="D133" s="27">
        <v>0.69</v>
      </c>
      <c r="E133" s="11">
        <v>0.69</v>
      </c>
      <c r="F133" s="11"/>
      <c r="G133" s="11"/>
      <c r="H133" s="11"/>
      <c r="I133" s="11"/>
      <c r="J133" s="11"/>
      <c r="K133" s="11"/>
      <c r="L133" s="28">
        <f t="shared" si="1"/>
        <v>27.599999999999998</v>
      </c>
    </row>
    <row r="134" spans="2:12" ht="20.25" customHeight="1">
      <c r="B134" s="25">
        <v>123</v>
      </c>
      <c r="C134" s="34" t="s">
        <v>1992</v>
      </c>
      <c r="D134" s="27">
        <v>3.42</v>
      </c>
      <c r="E134" s="11">
        <v>3.42</v>
      </c>
      <c r="F134" s="11"/>
      <c r="G134" s="11"/>
      <c r="H134" s="11"/>
      <c r="I134" s="11"/>
      <c r="J134" s="11"/>
      <c r="K134" s="11"/>
      <c r="L134" s="28">
        <f t="shared" si="1"/>
        <v>136.8</v>
      </c>
    </row>
    <row r="135" spans="2:12" ht="20.25" customHeight="1">
      <c r="B135" s="25">
        <v>124</v>
      </c>
      <c r="C135" s="34" t="s">
        <v>3804</v>
      </c>
      <c r="D135" s="27">
        <v>1.16</v>
      </c>
      <c r="E135" s="11">
        <v>1.16</v>
      </c>
      <c r="F135" s="11"/>
      <c r="G135" s="11"/>
      <c r="H135" s="11"/>
      <c r="I135" s="11"/>
      <c r="J135" s="11"/>
      <c r="K135" s="11"/>
      <c r="L135" s="28">
        <f t="shared" si="1"/>
        <v>46.4</v>
      </c>
    </row>
    <row r="136" spans="2:12" ht="20.25" customHeight="1">
      <c r="B136" s="25">
        <v>125</v>
      </c>
      <c r="C136" s="32" t="s">
        <v>2762</v>
      </c>
      <c r="D136" s="27">
        <v>0.41</v>
      </c>
      <c r="E136" s="11">
        <v>0.41</v>
      </c>
      <c r="F136" s="11"/>
      <c r="G136" s="11"/>
      <c r="H136" s="11"/>
      <c r="I136" s="11"/>
      <c r="J136" s="11"/>
      <c r="K136" s="11"/>
      <c r="L136" s="28">
        <f t="shared" si="1"/>
        <v>16.4</v>
      </c>
    </row>
    <row r="137" spans="2:12" ht="20.25" customHeight="1">
      <c r="B137" s="25">
        <v>126</v>
      </c>
      <c r="C137" s="26" t="s">
        <v>212</v>
      </c>
      <c r="D137" s="27">
        <v>30.29</v>
      </c>
      <c r="E137" s="11">
        <v>30.29</v>
      </c>
      <c r="F137" s="11"/>
      <c r="G137" s="11"/>
      <c r="H137" s="11"/>
      <c r="I137" s="11"/>
      <c r="J137" s="11"/>
      <c r="K137" s="11"/>
      <c r="L137" s="28">
        <f t="shared" si="1"/>
        <v>1211.6</v>
      </c>
    </row>
    <row r="138" spans="2:12" ht="20.25" customHeight="1">
      <c r="B138" s="25">
        <v>127</v>
      </c>
      <c r="C138" s="33" t="s">
        <v>4050</v>
      </c>
      <c r="D138" s="27">
        <v>70.15</v>
      </c>
      <c r="E138" s="11">
        <v>70.15</v>
      </c>
      <c r="F138" s="11"/>
      <c r="G138" s="11"/>
      <c r="H138" s="11"/>
      <c r="I138" s="11"/>
      <c r="J138" s="11"/>
      <c r="K138" s="11"/>
      <c r="L138" s="28">
        <f t="shared" si="1"/>
        <v>2806</v>
      </c>
    </row>
    <row r="139" spans="2:12" ht="20.25" customHeight="1">
      <c r="B139" s="25">
        <v>128</v>
      </c>
      <c r="C139" s="26" t="s">
        <v>1083</v>
      </c>
      <c r="D139" s="27">
        <v>1.88</v>
      </c>
      <c r="E139" s="11">
        <v>1.88</v>
      </c>
      <c r="F139" s="11"/>
      <c r="G139" s="11"/>
      <c r="H139" s="11"/>
      <c r="I139" s="11"/>
      <c r="J139" s="11"/>
      <c r="K139" s="11"/>
      <c r="L139" s="28">
        <f t="shared" si="1"/>
        <v>75.19999999999999</v>
      </c>
    </row>
    <row r="140" spans="2:12" ht="20.25" customHeight="1">
      <c r="B140" s="25">
        <v>129</v>
      </c>
      <c r="C140" s="32" t="s">
        <v>4230</v>
      </c>
      <c r="D140" s="27">
        <v>0.92</v>
      </c>
      <c r="E140" s="11">
        <v>0.92</v>
      </c>
      <c r="F140" s="11"/>
      <c r="G140" s="11"/>
      <c r="H140" s="11"/>
      <c r="I140" s="11"/>
      <c r="J140" s="11"/>
      <c r="K140" s="11"/>
      <c r="L140" s="28">
        <f t="shared" si="1"/>
        <v>36.800000000000004</v>
      </c>
    </row>
    <row r="141" spans="2:12" ht="20.25" customHeight="1">
      <c r="B141" s="25">
        <v>130</v>
      </c>
      <c r="C141" s="26" t="s">
        <v>213</v>
      </c>
      <c r="D141" s="27">
        <v>0.94</v>
      </c>
      <c r="E141" s="11">
        <v>0.94</v>
      </c>
      <c r="F141" s="11"/>
      <c r="G141" s="11"/>
      <c r="H141" s="11"/>
      <c r="I141" s="11"/>
      <c r="J141" s="11"/>
      <c r="K141" s="11"/>
      <c r="L141" s="28">
        <f aca="true" t="shared" si="2" ref="L141:L207">D141*40</f>
        <v>37.599999999999994</v>
      </c>
    </row>
    <row r="142" spans="2:12" ht="20.25" customHeight="1">
      <c r="B142" s="25">
        <v>131</v>
      </c>
      <c r="C142" s="34" t="s">
        <v>2492</v>
      </c>
      <c r="D142" s="27">
        <v>1.38</v>
      </c>
      <c r="E142" s="11">
        <v>1.38</v>
      </c>
      <c r="F142" s="11"/>
      <c r="G142" s="11"/>
      <c r="H142" s="11"/>
      <c r="I142" s="11"/>
      <c r="J142" s="11"/>
      <c r="K142" s="11"/>
      <c r="L142" s="28">
        <f t="shared" si="2"/>
        <v>55.199999999999996</v>
      </c>
    </row>
    <row r="143" spans="2:12" ht="20.25" customHeight="1">
      <c r="B143" s="25">
        <v>132</v>
      </c>
      <c r="C143" s="34" t="s">
        <v>2763</v>
      </c>
      <c r="D143" s="27">
        <v>1.05</v>
      </c>
      <c r="E143" s="11">
        <v>1.05</v>
      </c>
      <c r="F143" s="11"/>
      <c r="G143" s="11"/>
      <c r="H143" s="11"/>
      <c r="I143" s="11"/>
      <c r="J143" s="11"/>
      <c r="K143" s="11"/>
      <c r="L143" s="28">
        <f t="shared" si="2"/>
        <v>42</v>
      </c>
    </row>
    <row r="144" spans="2:12" ht="20.25" customHeight="1">
      <c r="B144" s="25">
        <v>133</v>
      </c>
      <c r="C144" s="33" t="s">
        <v>1296</v>
      </c>
      <c r="D144" s="27">
        <v>1.4</v>
      </c>
      <c r="E144" s="11"/>
      <c r="F144" s="11"/>
      <c r="G144" s="11"/>
      <c r="H144" s="11"/>
      <c r="I144" s="11"/>
      <c r="J144" s="11"/>
      <c r="K144" s="11">
        <v>1.4</v>
      </c>
      <c r="L144" s="28">
        <f t="shared" si="2"/>
        <v>56</v>
      </c>
    </row>
    <row r="145" spans="2:12" s="18" customFormat="1" ht="20.25" customHeight="1">
      <c r="B145" s="29"/>
      <c r="C145" s="15" t="s">
        <v>4269</v>
      </c>
      <c r="D145" s="30">
        <f>SUM(D119:D144)</f>
        <v>221.14999999999998</v>
      </c>
      <c r="E145" s="17">
        <f>SUM(E119:E144)</f>
        <v>219.74999999999997</v>
      </c>
      <c r="F145" s="17"/>
      <c r="G145" s="17"/>
      <c r="H145" s="17"/>
      <c r="I145" s="17"/>
      <c r="J145" s="17"/>
      <c r="K145" s="17">
        <f>SUM(K119:K144)</f>
        <v>1.4</v>
      </c>
      <c r="L145" s="31">
        <f>SUM(L119:L144)</f>
        <v>8846</v>
      </c>
    </row>
    <row r="146" spans="2:12" ht="22.5" customHeight="1">
      <c r="B146" s="25">
        <v>134</v>
      </c>
      <c r="C146" s="32" t="s">
        <v>2764</v>
      </c>
      <c r="D146" s="27">
        <v>1.17</v>
      </c>
      <c r="E146" s="11">
        <v>1.17</v>
      </c>
      <c r="F146" s="11"/>
      <c r="G146" s="11"/>
      <c r="H146" s="11"/>
      <c r="I146" s="11"/>
      <c r="J146" s="11"/>
      <c r="K146" s="11"/>
      <c r="L146" s="28">
        <f t="shared" si="2"/>
        <v>46.8</v>
      </c>
    </row>
    <row r="147" spans="2:12" ht="22.5" customHeight="1">
      <c r="B147" s="25">
        <v>135</v>
      </c>
      <c r="C147" s="26" t="s">
        <v>1079</v>
      </c>
      <c r="D147" s="27">
        <v>5.29</v>
      </c>
      <c r="E147" s="11">
        <v>4.59</v>
      </c>
      <c r="F147" s="11"/>
      <c r="G147" s="11"/>
      <c r="H147" s="11"/>
      <c r="I147" s="11"/>
      <c r="J147" s="11"/>
      <c r="K147" s="11">
        <v>0.7</v>
      </c>
      <c r="L147" s="28">
        <f t="shared" si="2"/>
        <v>211.6</v>
      </c>
    </row>
    <row r="148" spans="2:12" ht="22.5" customHeight="1">
      <c r="B148" s="25">
        <v>136</v>
      </c>
      <c r="C148" s="34" t="s">
        <v>1087</v>
      </c>
      <c r="D148" s="27">
        <v>3.67</v>
      </c>
      <c r="E148" s="11">
        <v>3.67</v>
      </c>
      <c r="F148" s="11"/>
      <c r="G148" s="11"/>
      <c r="H148" s="11"/>
      <c r="I148" s="11"/>
      <c r="J148" s="11"/>
      <c r="K148" s="11"/>
      <c r="L148" s="28">
        <f t="shared" si="2"/>
        <v>146.8</v>
      </c>
    </row>
    <row r="149" spans="2:12" ht="22.5" customHeight="1">
      <c r="B149" s="25">
        <v>137</v>
      </c>
      <c r="C149" s="26" t="s">
        <v>214</v>
      </c>
      <c r="D149" s="27">
        <v>2.68</v>
      </c>
      <c r="E149" s="11">
        <v>2.68</v>
      </c>
      <c r="F149" s="11"/>
      <c r="G149" s="11"/>
      <c r="H149" s="11"/>
      <c r="I149" s="11"/>
      <c r="J149" s="11"/>
      <c r="K149" s="11"/>
      <c r="L149" s="28">
        <f t="shared" si="2"/>
        <v>107.2</v>
      </c>
    </row>
    <row r="150" spans="2:12" ht="22.5" customHeight="1">
      <c r="B150" s="25">
        <v>138</v>
      </c>
      <c r="C150" s="33" t="s">
        <v>1983</v>
      </c>
      <c r="D150" s="27">
        <v>1.04</v>
      </c>
      <c r="E150" s="11">
        <v>1.04</v>
      </c>
      <c r="F150" s="11"/>
      <c r="G150" s="11"/>
      <c r="H150" s="11"/>
      <c r="I150" s="11"/>
      <c r="J150" s="11"/>
      <c r="K150" s="11"/>
      <c r="L150" s="28">
        <f t="shared" si="2"/>
        <v>41.6</v>
      </c>
    </row>
    <row r="151" spans="2:12" ht="22.5" customHeight="1">
      <c r="B151" s="25">
        <v>139</v>
      </c>
      <c r="C151" s="32" t="s">
        <v>1993</v>
      </c>
      <c r="D151" s="11">
        <v>1.62</v>
      </c>
      <c r="E151" s="11">
        <v>1.62</v>
      </c>
      <c r="F151" s="11"/>
      <c r="G151" s="11"/>
      <c r="H151" s="11"/>
      <c r="I151" s="11"/>
      <c r="J151" s="11"/>
      <c r="K151" s="11"/>
      <c r="L151" s="28">
        <f t="shared" si="2"/>
        <v>64.80000000000001</v>
      </c>
    </row>
    <row r="152" spans="2:12" ht="22.5" customHeight="1">
      <c r="B152" s="25">
        <v>140</v>
      </c>
      <c r="C152" s="32" t="s">
        <v>2481</v>
      </c>
      <c r="D152" s="11">
        <v>0.83</v>
      </c>
      <c r="E152" s="11">
        <v>0.83</v>
      </c>
      <c r="F152" s="11"/>
      <c r="G152" s="11"/>
      <c r="H152" s="11"/>
      <c r="I152" s="11"/>
      <c r="J152" s="11"/>
      <c r="K152" s="11"/>
      <c r="L152" s="28">
        <f t="shared" si="2"/>
        <v>33.199999999999996</v>
      </c>
    </row>
    <row r="153" spans="2:12" ht="22.5" customHeight="1">
      <c r="B153" s="25">
        <v>141</v>
      </c>
      <c r="C153" s="26" t="s">
        <v>3117</v>
      </c>
      <c r="D153" s="11">
        <v>1.58</v>
      </c>
      <c r="E153" s="11">
        <v>1.58</v>
      </c>
      <c r="F153" s="11"/>
      <c r="G153" s="11"/>
      <c r="H153" s="11"/>
      <c r="I153" s="11"/>
      <c r="J153" s="11"/>
      <c r="K153" s="11"/>
      <c r="L153" s="28">
        <f t="shared" si="2"/>
        <v>63.2</v>
      </c>
    </row>
    <row r="154" spans="2:12" ht="22.5" customHeight="1">
      <c r="B154" s="25">
        <v>142</v>
      </c>
      <c r="C154" s="34" t="s">
        <v>2477</v>
      </c>
      <c r="D154" s="11">
        <v>2.42</v>
      </c>
      <c r="E154" s="11">
        <v>2.42</v>
      </c>
      <c r="F154" s="11"/>
      <c r="G154" s="11"/>
      <c r="H154" s="11"/>
      <c r="I154" s="11"/>
      <c r="J154" s="11"/>
      <c r="K154" s="11"/>
      <c r="L154" s="28">
        <f t="shared" si="2"/>
        <v>96.8</v>
      </c>
    </row>
    <row r="155" spans="2:12" ht="22.5" customHeight="1">
      <c r="B155" s="25">
        <v>143</v>
      </c>
      <c r="C155" s="32" t="s">
        <v>2489</v>
      </c>
      <c r="D155" s="11">
        <v>0.7</v>
      </c>
      <c r="E155" s="11"/>
      <c r="F155" s="11"/>
      <c r="G155" s="11"/>
      <c r="H155" s="11"/>
      <c r="I155" s="11"/>
      <c r="J155" s="11"/>
      <c r="K155" s="11">
        <v>0.7</v>
      </c>
      <c r="L155" s="28">
        <f t="shared" si="2"/>
        <v>28</v>
      </c>
    </row>
    <row r="156" spans="2:12" ht="22.5" customHeight="1">
      <c r="B156" s="25">
        <v>144</v>
      </c>
      <c r="C156" s="34" t="s">
        <v>2765</v>
      </c>
      <c r="D156" s="11">
        <v>0.93</v>
      </c>
      <c r="E156" s="11">
        <v>0.93</v>
      </c>
      <c r="F156" s="11"/>
      <c r="G156" s="11"/>
      <c r="H156" s="11"/>
      <c r="I156" s="11"/>
      <c r="J156" s="11"/>
      <c r="K156" s="11"/>
      <c r="L156" s="28">
        <f t="shared" si="2"/>
        <v>37.2</v>
      </c>
    </row>
    <row r="157" spans="2:12" ht="22.5" customHeight="1">
      <c r="B157" s="25">
        <v>145</v>
      </c>
      <c r="C157" s="32" t="s">
        <v>4055</v>
      </c>
      <c r="D157" s="11">
        <v>1.15</v>
      </c>
      <c r="E157" s="11">
        <v>1.15</v>
      </c>
      <c r="F157" s="11"/>
      <c r="G157" s="11"/>
      <c r="H157" s="11"/>
      <c r="I157" s="11"/>
      <c r="J157" s="11"/>
      <c r="K157" s="11"/>
      <c r="L157" s="28">
        <f t="shared" si="2"/>
        <v>46</v>
      </c>
    </row>
    <row r="158" spans="2:12" ht="22.5" customHeight="1">
      <c r="B158" s="25">
        <v>146</v>
      </c>
      <c r="C158" s="26" t="s">
        <v>2884</v>
      </c>
      <c r="D158" s="11">
        <v>0.69</v>
      </c>
      <c r="E158" s="11">
        <v>0.69</v>
      </c>
      <c r="F158" s="11"/>
      <c r="G158" s="11"/>
      <c r="H158" s="11"/>
      <c r="I158" s="11"/>
      <c r="J158" s="11"/>
      <c r="K158" s="11"/>
      <c r="L158" s="28">
        <f t="shared" si="2"/>
        <v>27.599999999999998</v>
      </c>
    </row>
    <row r="159" spans="2:12" ht="22.5" customHeight="1">
      <c r="B159" s="25">
        <v>147</v>
      </c>
      <c r="C159" s="26" t="s">
        <v>4015</v>
      </c>
      <c r="D159" s="11">
        <v>18</v>
      </c>
      <c r="E159" s="11">
        <v>18</v>
      </c>
      <c r="F159" s="11"/>
      <c r="G159" s="11"/>
      <c r="H159" s="11"/>
      <c r="I159" s="11"/>
      <c r="J159" s="11"/>
      <c r="K159" s="11"/>
      <c r="L159" s="28">
        <f t="shared" si="2"/>
        <v>720</v>
      </c>
    </row>
    <row r="160" spans="2:12" ht="22.5" customHeight="1">
      <c r="B160" s="25">
        <v>148</v>
      </c>
      <c r="C160" s="33" t="s">
        <v>2241</v>
      </c>
      <c r="D160" s="11">
        <v>31.15</v>
      </c>
      <c r="E160" s="11">
        <v>31.15</v>
      </c>
      <c r="F160" s="11"/>
      <c r="G160" s="11"/>
      <c r="H160" s="11"/>
      <c r="I160" s="11"/>
      <c r="J160" s="11"/>
      <c r="K160" s="11"/>
      <c r="L160" s="28">
        <f t="shared" si="2"/>
        <v>1246</v>
      </c>
    </row>
    <row r="161" spans="2:12" ht="22.5" customHeight="1">
      <c r="B161" s="25">
        <v>149</v>
      </c>
      <c r="C161" s="33" t="s">
        <v>1984</v>
      </c>
      <c r="D161" s="11">
        <v>0.63</v>
      </c>
      <c r="E161" s="11">
        <v>0.63</v>
      </c>
      <c r="F161" s="11"/>
      <c r="G161" s="11"/>
      <c r="H161" s="11"/>
      <c r="I161" s="11"/>
      <c r="J161" s="11"/>
      <c r="K161" s="11"/>
      <c r="L161" s="28">
        <f t="shared" si="2"/>
        <v>25.2</v>
      </c>
    </row>
    <row r="162" spans="2:12" ht="22.5" customHeight="1">
      <c r="B162" s="25">
        <v>150</v>
      </c>
      <c r="C162" s="32" t="s">
        <v>2478</v>
      </c>
      <c r="D162" s="11">
        <v>0.23</v>
      </c>
      <c r="E162" s="11">
        <v>0.23</v>
      </c>
      <c r="F162" s="11"/>
      <c r="G162" s="11"/>
      <c r="H162" s="11"/>
      <c r="I162" s="11"/>
      <c r="J162" s="11"/>
      <c r="K162" s="11"/>
      <c r="L162" s="28">
        <f t="shared" si="2"/>
        <v>9.200000000000001</v>
      </c>
    </row>
    <row r="163" spans="2:12" ht="22.5" customHeight="1">
      <c r="B163" s="25">
        <v>151</v>
      </c>
      <c r="C163" s="32" t="s">
        <v>2479</v>
      </c>
      <c r="D163" s="11">
        <v>1.4</v>
      </c>
      <c r="E163" s="11">
        <v>1.4</v>
      </c>
      <c r="F163" s="11"/>
      <c r="G163" s="11"/>
      <c r="H163" s="11"/>
      <c r="I163" s="11"/>
      <c r="J163" s="11"/>
      <c r="K163" s="11"/>
      <c r="L163" s="28">
        <f t="shared" si="2"/>
        <v>56</v>
      </c>
    </row>
    <row r="164" spans="2:12" ht="22.5" customHeight="1">
      <c r="B164" s="25">
        <v>152</v>
      </c>
      <c r="C164" s="26" t="s">
        <v>3244</v>
      </c>
      <c r="D164" s="11">
        <v>13.31</v>
      </c>
      <c r="E164" s="11">
        <v>9.31</v>
      </c>
      <c r="F164" s="11"/>
      <c r="G164" s="11"/>
      <c r="H164" s="11"/>
      <c r="I164" s="11"/>
      <c r="J164" s="11"/>
      <c r="K164" s="11">
        <v>4</v>
      </c>
      <c r="L164" s="28">
        <f t="shared" si="2"/>
        <v>532.4</v>
      </c>
    </row>
    <row r="165" spans="2:12" ht="22.5" customHeight="1">
      <c r="B165" s="25">
        <v>153</v>
      </c>
      <c r="C165" s="26" t="s">
        <v>1084</v>
      </c>
      <c r="D165" s="11">
        <v>0.92</v>
      </c>
      <c r="E165" s="11">
        <v>0.92</v>
      </c>
      <c r="F165" s="11"/>
      <c r="G165" s="11"/>
      <c r="H165" s="11"/>
      <c r="I165" s="11"/>
      <c r="J165" s="11"/>
      <c r="K165" s="11"/>
      <c r="L165" s="28">
        <f t="shared" si="2"/>
        <v>36.800000000000004</v>
      </c>
    </row>
    <row r="166" spans="2:12" ht="22.5" customHeight="1">
      <c r="B166" s="25">
        <v>154</v>
      </c>
      <c r="C166" s="26" t="s">
        <v>2880</v>
      </c>
      <c r="D166" s="11">
        <v>0.79</v>
      </c>
      <c r="E166" s="11">
        <v>0.79</v>
      </c>
      <c r="F166" s="11"/>
      <c r="G166" s="11"/>
      <c r="H166" s="11"/>
      <c r="I166" s="11"/>
      <c r="J166" s="11"/>
      <c r="K166" s="11"/>
      <c r="L166" s="28">
        <f t="shared" si="2"/>
        <v>31.6</v>
      </c>
    </row>
    <row r="167" spans="2:12" ht="22.5" customHeight="1">
      <c r="B167" s="25">
        <v>155</v>
      </c>
      <c r="C167" s="26" t="s">
        <v>2881</v>
      </c>
      <c r="D167" s="11">
        <v>0.79</v>
      </c>
      <c r="E167" s="11">
        <v>0.79</v>
      </c>
      <c r="F167" s="11"/>
      <c r="G167" s="11"/>
      <c r="H167" s="11"/>
      <c r="I167" s="11"/>
      <c r="J167" s="11"/>
      <c r="K167" s="11"/>
      <c r="L167" s="28">
        <f t="shared" si="2"/>
        <v>31.6</v>
      </c>
    </row>
    <row r="168" spans="2:12" ht="22.5" customHeight="1">
      <c r="B168" s="25">
        <v>156</v>
      </c>
      <c r="C168" s="33" t="s">
        <v>2145</v>
      </c>
      <c r="D168" s="11">
        <v>0.94</v>
      </c>
      <c r="E168" s="11">
        <v>0.94</v>
      </c>
      <c r="F168" s="11"/>
      <c r="G168" s="11"/>
      <c r="H168" s="11"/>
      <c r="I168" s="11"/>
      <c r="J168" s="11"/>
      <c r="K168" s="11"/>
      <c r="L168" s="28">
        <f t="shared" si="2"/>
        <v>37.599999999999994</v>
      </c>
    </row>
    <row r="169" spans="2:12" ht="22.5" customHeight="1">
      <c r="B169" s="25">
        <v>157</v>
      </c>
      <c r="C169" s="33" t="s">
        <v>1281</v>
      </c>
      <c r="D169" s="11">
        <v>0.47</v>
      </c>
      <c r="E169" s="11">
        <v>0.47</v>
      </c>
      <c r="F169" s="11"/>
      <c r="G169" s="11"/>
      <c r="H169" s="11"/>
      <c r="I169" s="11"/>
      <c r="J169" s="11"/>
      <c r="K169" s="11"/>
      <c r="L169" s="28">
        <f t="shared" si="2"/>
        <v>18.799999999999997</v>
      </c>
    </row>
    <row r="170" spans="2:12" s="18" customFormat="1" ht="22.5" customHeight="1">
      <c r="B170" s="29"/>
      <c r="C170" s="15" t="s">
        <v>4269</v>
      </c>
      <c r="D170" s="17">
        <f>SUM(D146:D169)</f>
        <v>92.4</v>
      </c>
      <c r="E170" s="17">
        <f>SUM(E146:E169)</f>
        <v>87.00000000000003</v>
      </c>
      <c r="F170" s="17"/>
      <c r="G170" s="17"/>
      <c r="H170" s="17"/>
      <c r="I170" s="17"/>
      <c r="J170" s="17"/>
      <c r="K170" s="17">
        <f>SUM(K146:K169)</f>
        <v>5.4</v>
      </c>
      <c r="L170" s="31">
        <f>SUM(L146:L169)</f>
        <v>3696</v>
      </c>
    </row>
    <row r="171" spans="2:12" ht="22.5" customHeight="1">
      <c r="B171" s="25">
        <v>158</v>
      </c>
      <c r="C171" s="26" t="s">
        <v>1477</v>
      </c>
      <c r="D171" s="11">
        <v>10</v>
      </c>
      <c r="E171" s="11">
        <v>10</v>
      </c>
      <c r="F171" s="11"/>
      <c r="G171" s="11"/>
      <c r="H171" s="11"/>
      <c r="I171" s="11"/>
      <c r="J171" s="11"/>
      <c r="K171" s="11"/>
      <c r="L171" s="28">
        <f t="shared" si="2"/>
        <v>400</v>
      </c>
    </row>
    <row r="172" spans="2:12" ht="22.5" customHeight="1">
      <c r="B172" s="25">
        <v>159</v>
      </c>
      <c r="C172" s="33" t="s">
        <v>1286</v>
      </c>
      <c r="D172" s="11">
        <v>3.03</v>
      </c>
      <c r="E172" s="11">
        <v>3.03</v>
      </c>
      <c r="F172" s="11"/>
      <c r="G172" s="11"/>
      <c r="H172" s="11"/>
      <c r="I172" s="11"/>
      <c r="J172" s="11"/>
      <c r="K172" s="11"/>
      <c r="L172" s="28">
        <f t="shared" si="2"/>
        <v>121.19999999999999</v>
      </c>
    </row>
    <row r="173" spans="2:12" ht="22.5" customHeight="1">
      <c r="B173" s="25">
        <v>160</v>
      </c>
      <c r="C173" s="34" t="s">
        <v>3805</v>
      </c>
      <c r="D173" s="11">
        <v>0.83</v>
      </c>
      <c r="E173" s="11">
        <v>0.83</v>
      </c>
      <c r="F173" s="11"/>
      <c r="G173" s="11"/>
      <c r="H173" s="11"/>
      <c r="I173" s="11"/>
      <c r="J173" s="11"/>
      <c r="K173" s="11"/>
      <c r="L173" s="28">
        <f t="shared" si="2"/>
        <v>33.199999999999996</v>
      </c>
    </row>
    <row r="174" spans="2:12" ht="22.5" customHeight="1">
      <c r="B174" s="25">
        <v>161</v>
      </c>
      <c r="C174" s="33" t="s">
        <v>2148</v>
      </c>
      <c r="D174" s="11">
        <v>4.14</v>
      </c>
      <c r="E174" s="11">
        <v>4.14</v>
      </c>
      <c r="F174" s="11"/>
      <c r="G174" s="11"/>
      <c r="H174" s="11"/>
      <c r="I174" s="11"/>
      <c r="J174" s="11"/>
      <c r="K174" s="11"/>
      <c r="L174" s="28">
        <f t="shared" si="2"/>
        <v>165.6</v>
      </c>
    </row>
    <row r="175" spans="2:12" ht="22.5" customHeight="1">
      <c r="B175" s="25">
        <v>162</v>
      </c>
      <c r="C175" s="26" t="s">
        <v>215</v>
      </c>
      <c r="D175" s="11">
        <v>7.76</v>
      </c>
      <c r="E175" s="11">
        <v>7.76</v>
      </c>
      <c r="F175" s="11"/>
      <c r="G175" s="11"/>
      <c r="H175" s="11"/>
      <c r="I175" s="11"/>
      <c r="J175" s="11"/>
      <c r="K175" s="11"/>
      <c r="L175" s="28">
        <f t="shared" si="2"/>
        <v>310.4</v>
      </c>
    </row>
    <row r="176" spans="2:12" ht="22.5" customHeight="1">
      <c r="B176" s="25">
        <v>163</v>
      </c>
      <c r="C176" s="32" t="s">
        <v>1994</v>
      </c>
      <c r="D176" s="11">
        <v>0.73</v>
      </c>
      <c r="E176" s="11">
        <v>0.73</v>
      </c>
      <c r="F176" s="11"/>
      <c r="G176" s="11"/>
      <c r="H176" s="11"/>
      <c r="I176" s="11"/>
      <c r="J176" s="11"/>
      <c r="K176" s="11"/>
      <c r="L176" s="28">
        <f t="shared" si="2"/>
        <v>29.2</v>
      </c>
    </row>
    <row r="177" spans="2:12" ht="22.5" customHeight="1">
      <c r="B177" s="25">
        <v>164</v>
      </c>
      <c r="C177" s="33" t="s">
        <v>2891</v>
      </c>
      <c r="D177" s="11">
        <v>4.73</v>
      </c>
      <c r="E177" s="11">
        <v>4.73</v>
      </c>
      <c r="F177" s="11"/>
      <c r="G177" s="11"/>
      <c r="H177" s="11"/>
      <c r="I177" s="11"/>
      <c r="J177" s="11"/>
      <c r="K177" s="11"/>
      <c r="L177" s="28">
        <f t="shared" si="2"/>
        <v>189.20000000000002</v>
      </c>
    </row>
    <row r="178" spans="2:12" ht="22.5" customHeight="1">
      <c r="B178" s="25">
        <v>165</v>
      </c>
      <c r="C178" s="34" t="s">
        <v>2480</v>
      </c>
      <c r="D178" s="11">
        <v>1.34</v>
      </c>
      <c r="E178" s="11">
        <v>1.34</v>
      </c>
      <c r="F178" s="11"/>
      <c r="G178" s="11"/>
      <c r="H178" s="11"/>
      <c r="I178" s="11"/>
      <c r="J178" s="11"/>
      <c r="K178" s="11"/>
      <c r="L178" s="28">
        <f t="shared" si="2"/>
        <v>53.6</v>
      </c>
    </row>
    <row r="179" spans="2:12" ht="22.5" customHeight="1">
      <c r="B179" s="25">
        <v>166</v>
      </c>
      <c r="C179" s="33" t="s">
        <v>3239</v>
      </c>
      <c r="D179" s="11">
        <v>0.94</v>
      </c>
      <c r="E179" s="11">
        <v>0.94</v>
      </c>
      <c r="F179" s="11"/>
      <c r="G179" s="11"/>
      <c r="H179" s="11"/>
      <c r="I179" s="11"/>
      <c r="J179" s="11"/>
      <c r="K179" s="11"/>
      <c r="L179" s="28">
        <f t="shared" si="2"/>
        <v>37.599999999999994</v>
      </c>
    </row>
    <row r="180" spans="2:12" ht="22.5" customHeight="1">
      <c r="B180" s="25">
        <v>167</v>
      </c>
      <c r="C180" s="33" t="s">
        <v>3240</v>
      </c>
      <c r="D180" s="11">
        <v>0.93</v>
      </c>
      <c r="E180" s="11">
        <v>0.93</v>
      </c>
      <c r="F180" s="11"/>
      <c r="G180" s="11"/>
      <c r="H180" s="11"/>
      <c r="I180" s="11"/>
      <c r="J180" s="11"/>
      <c r="K180" s="11"/>
      <c r="L180" s="28">
        <f t="shared" si="2"/>
        <v>37.2</v>
      </c>
    </row>
    <row r="181" spans="2:12" ht="22.5" customHeight="1">
      <c r="B181" s="25">
        <v>168</v>
      </c>
      <c r="C181" s="26" t="s">
        <v>4068</v>
      </c>
      <c r="D181" s="11">
        <v>2.57</v>
      </c>
      <c r="E181" s="11">
        <v>2.57</v>
      </c>
      <c r="F181" s="11"/>
      <c r="G181" s="11"/>
      <c r="H181" s="11"/>
      <c r="I181" s="11"/>
      <c r="J181" s="11"/>
      <c r="K181" s="11"/>
      <c r="L181" s="28">
        <f t="shared" si="2"/>
        <v>102.8</v>
      </c>
    </row>
    <row r="182" spans="2:12" ht="22.5" customHeight="1">
      <c r="B182" s="25">
        <v>169</v>
      </c>
      <c r="C182" s="34" t="s">
        <v>4231</v>
      </c>
      <c r="D182" s="11">
        <v>1.38</v>
      </c>
      <c r="E182" s="11">
        <v>1.38</v>
      </c>
      <c r="F182" s="11"/>
      <c r="G182" s="11"/>
      <c r="H182" s="11"/>
      <c r="I182" s="11"/>
      <c r="J182" s="11"/>
      <c r="K182" s="11"/>
      <c r="L182" s="28">
        <f t="shared" si="2"/>
        <v>55.199999999999996</v>
      </c>
    </row>
    <row r="183" spans="2:12" ht="22.5" customHeight="1">
      <c r="B183" s="25">
        <v>170</v>
      </c>
      <c r="C183" s="26" t="s">
        <v>3121</v>
      </c>
      <c r="D183" s="11">
        <v>1.87</v>
      </c>
      <c r="E183" s="11">
        <v>1.87</v>
      </c>
      <c r="F183" s="11"/>
      <c r="G183" s="11"/>
      <c r="H183" s="11"/>
      <c r="I183" s="11"/>
      <c r="J183" s="11"/>
      <c r="K183" s="11"/>
      <c r="L183" s="28">
        <f t="shared" si="2"/>
        <v>74.80000000000001</v>
      </c>
    </row>
    <row r="184" spans="2:12" ht="22.5" customHeight="1">
      <c r="B184" s="25">
        <v>171</v>
      </c>
      <c r="C184" s="34" t="s">
        <v>2726</v>
      </c>
      <c r="D184" s="11">
        <v>1.58</v>
      </c>
      <c r="E184" s="11">
        <v>1.58</v>
      </c>
      <c r="F184" s="11"/>
      <c r="G184" s="11"/>
      <c r="H184" s="11"/>
      <c r="I184" s="11"/>
      <c r="J184" s="11"/>
      <c r="K184" s="11"/>
      <c r="L184" s="28">
        <f t="shared" si="2"/>
        <v>63.2</v>
      </c>
    </row>
    <row r="185" spans="2:12" ht="22.5" customHeight="1">
      <c r="B185" s="25">
        <v>172</v>
      </c>
      <c r="C185" s="32" t="s">
        <v>1350</v>
      </c>
      <c r="D185" s="11">
        <v>1.15</v>
      </c>
      <c r="E185" s="11">
        <v>1.15</v>
      </c>
      <c r="F185" s="11"/>
      <c r="G185" s="11"/>
      <c r="H185" s="11"/>
      <c r="I185" s="11"/>
      <c r="J185" s="11"/>
      <c r="K185" s="11"/>
      <c r="L185" s="28">
        <f t="shared" si="2"/>
        <v>46</v>
      </c>
    </row>
    <row r="186" spans="2:12" ht="22.5" customHeight="1">
      <c r="B186" s="25">
        <v>173</v>
      </c>
      <c r="C186" s="33" t="s">
        <v>4046</v>
      </c>
      <c r="D186" s="11">
        <v>1.31</v>
      </c>
      <c r="E186" s="11">
        <v>1.31</v>
      </c>
      <c r="F186" s="11"/>
      <c r="G186" s="11"/>
      <c r="H186" s="11"/>
      <c r="I186" s="11"/>
      <c r="J186" s="11"/>
      <c r="K186" s="11"/>
      <c r="L186" s="28">
        <f t="shared" si="2"/>
        <v>52.400000000000006</v>
      </c>
    </row>
    <row r="187" spans="2:12" ht="22.5" customHeight="1">
      <c r="B187" s="25">
        <v>174</v>
      </c>
      <c r="C187" s="33" t="s">
        <v>2029</v>
      </c>
      <c r="D187" s="11">
        <v>26.75</v>
      </c>
      <c r="E187" s="11"/>
      <c r="F187" s="11">
        <v>26.75</v>
      </c>
      <c r="G187" s="11"/>
      <c r="H187" s="11"/>
      <c r="I187" s="11"/>
      <c r="J187" s="11"/>
      <c r="K187" s="11"/>
      <c r="L187" s="28">
        <f t="shared" si="2"/>
        <v>1070</v>
      </c>
    </row>
    <row r="188" spans="2:12" ht="22.5" customHeight="1">
      <c r="B188" s="25">
        <v>175</v>
      </c>
      <c r="C188" s="32" t="s">
        <v>2766</v>
      </c>
      <c r="D188" s="11">
        <v>1.15</v>
      </c>
      <c r="E188" s="11">
        <v>1.15</v>
      </c>
      <c r="F188" s="11"/>
      <c r="G188" s="11"/>
      <c r="H188" s="11"/>
      <c r="I188" s="11"/>
      <c r="J188" s="11"/>
      <c r="K188" s="11"/>
      <c r="L188" s="28">
        <f t="shared" si="2"/>
        <v>46</v>
      </c>
    </row>
    <row r="189" spans="2:12" ht="22.5" customHeight="1">
      <c r="B189" s="25">
        <v>176</v>
      </c>
      <c r="C189" s="32" t="s">
        <v>2663</v>
      </c>
      <c r="D189" s="11">
        <v>4.37</v>
      </c>
      <c r="E189" s="11">
        <v>4.37</v>
      </c>
      <c r="F189" s="11"/>
      <c r="G189" s="11"/>
      <c r="H189" s="11"/>
      <c r="I189" s="11"/>
      <c r="J189" s="11"/>
      <c r="K189" s="11"/>
      <c r="L189" s="28">
        <f t="shared" si="2"/>
        <v>174.8</v>
      </c>
    </row>
    <row r="190" spans="2:12" ht="22.5" customHeight="1">
      <c r="B190" s="25">
        <v>177</v>
      </c>
      <c r="C190" s="33" t="s">
        <v>4017</v>
      </c>
      <c r="D190" s="11">
        <v>0.92</v>
      </c>
      <c r="E190" s="11">
        <v>0.92</v>
      </c>
      <c r="F190" s="11"/>
      <c r="G190" s="11"/>
      <c r="H190" s="11"/>
      <c r="I190" s="11"/>
      <c r="J190" s="11"/>
      <c r="K190" s="11"/>
      <c r="L190" s="28">
        <f t="shared" si="2"/>
        <v>36.800000000000004</v>
      </c>
    </row>
    <row r="191" spans="2:12" ht="22.5" customHeight="1">
      <c r="B191" s="25">
        <v>178</v>
      </c>
      <c r="C191" s="33" t="s">
        <v>1299</v>
      </c>
      <c r="D191" s="11">
        <v>2.1</v>
      </c>
      <c r="E191" s="11">
        <v>2.1</v>
      </c>
      <c r="F191" s="11"/>
      <c r="G191" s="11"/>
      <c r="H191" s="11"/>
      <c r="I191" s="11"/>
      <c r="J191" s="11"/>
      <c r="K191" s="11"/>
      <c r="L191" s="28">
        <f t="shared" si="2"/>
        <v>84</v>
      </c>
    </row>
    <row r="192" spans="2:12" ht="22.5" customHeight="1">
      <c r="B192" s="25">
        <v>179</v>
      </c>
      <c r="C192" s="32" t="s">
        <v>2482</v>
      </c>
      <c r="D192" s="11">
        <v>1.98</v>
      </c>
      <c r="E192" s="11">
        <v>1.98</v>
      </c>
      <c r="F192" s="11"/>
      <c r="G192" s="11"/>
      <c r="H192" s="11"/>
      <c r="I192" s="11"/>
      <c r="J192" s="11"/>
      <c r="K192" s="11"/>
      <c r="L192" s="28">
        <f t="shared" si="2"/>
        <v>79.2</v>
      </c>
    </row>
    <row r="193" spans="2:12" ht="22.5" customHeight="1">
      <c r="B193" s="25">
        <v>180</v>
      </c>
      <c r="C193" s="33" t="s">
        <v>1280</v>
      </c>
      <c r="D193" s="11">
        <v>1.17</v>
      </c>
      <c r="E193" s="11">
        <v>1.17</v>
      </c>
      <c r="F193" s="11"/>
      <c r="G193" s="11"/>
      <c r="H193" s="11"/>
      <c r="I193" s="11"/>
      <c r="J193" s="11"/>
      <c r="K193" s="11"/>
      <c r="L193" s="28">
        <f t="shared" si="2"/>
        <v>46.8</v>
      </c>
    </row>
    <row r="194" spans="2:12" ht="22.5" customHeight="1">
      <c r="B194" s="25">
        <v>181</v>
      </c>
      <c r="C194" s="33" t="s">
        <v>2153</v>
      </c>
      <c r="D194" s="11">
        <v>0.79</v>
      </c>
      <c r="E194" s="11">
        <v>0.79</v>
      </c>
      <c r="F194" s="11"/>
      <c r="G194" s="11"/>
      <c r="H194" s="11"/>
      <c r="I194" s="11"/>
      <c r="J194" s="11"/>
      <c r="K194" s="11"/>
      <c r="L194" s="28">
        <f t="shared" si="2"/>
        <v>31.6</v>
      </c>
    </row>
    <row r="195" spans="2:12" s="18" customFormat="1" ht="22.5" customHeight="1">
      <c r="B195" s="29"/>
      <c r="C195" s="15" t="s">
        <v>4269</v>
      </c>
      <c r="D195" s="17">
        <f>SUM(D171:D194)</f>
        <v>83.52000000000001</v>
      </c>
      <c r="E195" s="17">
        <f>SUM(E171:E194)</f>
        <v>56.769999999999996</v>
      </c>
      <c r="F195" s="17">
        <f>SUM(F171:F194)</f>
        <v>26.75</v>
      </c>
      <c r="G195" s="17"/>
      <c r="H195" s="17"/>
      <c r="I195" s="17"/>
      <c r="J195" s="17"/>
      <c r="K195" s="17"/>
      <c r="L195" s="31">
        <f>SUM(L171:L194)</f>
        <v>3340.8000000000006</v>
      </c>
    </row>
    <row r="196" spans="2:12" ht="23.25" customHeight="1">
      <c r="B196" s="25">
        <v>182</v>
      </c>
      <c r="C196" s="33" t="s">
        <v>1305</v>
      </c>
      <c r="D196" s="11">
        <v>1.05</v>
      </c>
      <c r="E196" s="11">
        <v>1.05</v>
      </c>
      <c r="F196" s="11"/>
      <c r="G196" s="11"/>
      <c r="H196" s="11"/>
      <c r="I196" s="11"/>
      <c r="J196" s="11"/>
      <c r="K196" s="11"/>
      <c r="L196" s="28">
        <f t="shared" si="2"/>
        <v>42</v>
      </c>
    </row>
    <row r="197" spans="2:12" ht="23.25" customHeight="1">
      <c r="B197" s="25">
        <v>183</v>
      </c>
      <c r="C197" s="32" t="s">
        <v>2767</v>
      </c>
      <c r="D197" s="11">
        <v>3.27</v>
      </c>
      <c r="E197" s="11"/>
      <c r="F197" s="11"/>
      <c r="G197" s="11"/>
      <c r="H197" s="11"/>
      <c r="I197" s="11"/>
      <c r="J197" s="11"/>
      <c r="K197" s="11">
        <v>3.27</v>
      </c>
      <c r="L197" s="28">
        <f t="shared" si="2"/>
        <v>130.8</v>
      </c>
    </row>
    <row r="198" spans="2:12" ht="23.25" customHeight="1">
      <c r="B198" s="25">
        <v>184</v>
      </c>
      <c r="C198" s="26" t="s">
        <v>1985</v>
      </c>
      <c r="D198" s="11">
        <v>2.3</v>
      </c>
      <c r="E198" s="11">
        <v>2.3</v>
      </c>
      <c r="F198" s="11"/>
      <c r="G198" s="11"/>
      <c r="H198" s="11"/>
      <c r="I198" s="11"/>
      <c r="J198" s="11"/>
      <c r="K198" s="11"/>
      <c r="L198" s="28">
        <f t="shared" si="2"/>
        <v>92</v>
      </c>
    </row>
    <row r="199" spans="2:12" ht="23.25" customHeight="1">
      <c r="B199" s="25">
        <v>185</v>
      </c>
      <c r="C199" s="34" t="s">
        <v>1995</v>
      </c>
      <c r="D199" s="11">
        <v>1.38</v>
      </c>
      <c r="E199" s="11">
        <v>1.38</v>
      </c>
      <c r="F199" s="11"/>
      <c r="G199" s="11"/>
      <c r="H199" s="11"/>
      <c r="I199" s="11"/>
      <c r="J199" s="11"/>
      <c r="K199" s="11"/>
      <c r="L199" s="28">
        <f t="shared" si="2"/>
        <v>55.199999999999996</v>
      </c>
    </row>
    <row r="200" spans="2:12" ht="23.25" customHeight="1">
      <c r="B200" s="25">
        <v>186</v>
      </c>
      <c r="C200" s="34" t="s">
        <v>2470</v>
      </c>
      <c r="D200" s="11">
        <v>1.38</v>
      </c>
      <c r="E200" s="11">
        <v>1.38</v>
      </c>
      <c r="F200" s="11"/>
      <c r="G200" s="11"/>
      <c r="H200" s="11"/>
      <c r="I200" s="11"/>
      <c r="J200" s="11"/>
      <c r="K200" s="11"/>
      <c r="L200" s="28">
        <f t="shared" si="2"/>
        <v>55.199999999999996</v>
      </c>
    </row>
    <row r="201" spans="2:12" ht="23.25" customHeight="1">
      <c r="B201" s="25">
        <v>187</v>
      </c>
      <c r="C201" s="34" t="s">
        <v>2485</v>
      </c>
      <c r="D201" s="11">
        <v>0.92</v>
      </c>
      <c r="E201" s="11">
        <v>0.92</v>
      </c>
      <c r="F201" s="11"/>
      <c r="G201" s="11"/>
      <c r="H201" s="11"/>
      <c r="I201" s="11"/>
      <c r="J201" s="11"/>
      <c r="K201" s="11"/>
      <c r="L201" s="28">
        <f t="shared" si="2"/>
        <v>36.800000000000004</v>
      </c>
    </row>
    <row r="202" spans="2:12" ht="23.25" customHeight="1">
      <c r="B202" s="25">
        <v>188</v>
      </c>
      <c r="C202" s="33" t="s">
        <v>1283</v>
      </c>
      <c r="D202" s="11">
        <v>1.17</v>
      </c>
      <c r="E202" s="11">
        <v>1.17</v>
      </c>
      <c r="F202" s="11"/>
      <c r="G202" s="11"/>
      <c r="H202" s="11"/>
      <c r="I202" s="11"/>
      <c r="J202" s="11"/>
      <c r="K202" s="11"/>
      <c r="L202" s="28">
        <f t="shared" si="2"/>
        <v>46.8</v>
      </c>
    </row>
    <row r="203" spans="2:12" ht="23.25" customHeight="1">
      <c r="B203" s="25">
        <v>189</v>
      </c>
      <c r="C203" s="26" t="s">
        <v>2888</v>
      </c>
      <c r="D203" s="11">
        <v>1.15</v>
      </c>
      <c r="E203" s="11">
        <v>1.15</v>
      </c>
      <c r="F203" s="11"/>
      <c r="G203" s="11"/>
      <c r="H203" s="11"/>
      <c r="I203" s="11"/>
      <c r="J203" s="11"/>
      <c r="K203" s="11"/>
      <c r="L203" s="28">
        <f t="shared" si="2"/>
        <v>46</v>
      </c>
    </row>
    <row r="204" spans="2:12" ht="23.25" customHeight="1">
      <c r="B204" s="25">
        <v>190</v>
      </c>
      <c r="C204" s="26" t="s">
        <v>4048</v>
      </c>
      <c r="D204" s="11">
        <v>1.05</v>
      </c>
      <c r="E204" s="11">
        <v>1.05</v>
      </c>
      <c r="F204" s="11"/>
      <c r="G204" s="11"/>
      <c r="H204" s="11"/>
      <c r="I204" s="11"/>
      <c r="J204" s="11"/>
      <c r="K204" s="11"/>
      <c r="L204" s="28">
        <f t="shared" si="2"/>
        <v>42</v>
      </c>
    </row>
    <row r="205" spans="2:12" ht="23.25" customHeight="1">
      <c r="B205" s="25">
        <v>191</v>
      </c>
      <c r="C205" s="26" t="s">
        <v>2156</v>
      </c>
      <c r="D205" s="11">
        <v>12.9</v>
      </c>
      <c r="E205" s="11">
        <v>12.9</v>
      </c>
      <c r="F205" s="11"/>
      <c r="G205" s="11"/>
      <c r="H205" s="11"/>
      <c r="I205" s="11"/>
      <c r="J205" s="11"/>
      <c r="K205" s="11"/>
      <c r="L205" s="28">
        <f t="shared" si="2"/>
        <v>516</v>
      </c>
    </row>
    <row r="206" spans="2:12" ht="23.25" customHeight="1">
      <c r="B206" s="25">
        <v>192</v>
      </c>
      <c r="C206" s="26" t="s">
        <v>3122</v>
      </c>
      <c r="D206" s="11">
        <v>0.52</v>
      </c>
      <c r="E206" s="11">
        <v>0.52</v>
      </c>
      <c r="F206" s="11"/>
      <c r="G206" s="11"/>
      <c r="H206" s="11"/>
      <c r="I206" s="11"/>
      <c r="J206" s="11"/>
      <c r="K206" s="11"/>
      <c r="L206" s="28">
        <f t="shared" si="2"/>
        <v>20.8</v>
      </c>
    </row>
    <row r="207" spans="2:12" ht="23.25" customHeight="1">
      <c r="B207" s="25">
        <v>193</v>
      </c>
      <c r="C207" s="33" t="s">
        <v>2152</v>
      </c>
      <c r="D207" s="11">
        <v>1.05</v>
      </c>
      <c r="E207" s="11">
        <v>1.05</v>
      </c>
      <c r="F207" s="11"/>
      <c r="G207" s="11"/>
      <c r="H207" s="11"/>
      <c r="I207" s="11"/>
      <c r="J207" s="11"/>
      <c r="K207" s="11"/>
      <c r="L207" s="28">
        <f t="shared" si="2"/>
        <v>42</v>
      </c>
    </row>
    <row r="208" spans="2:12" ht="23.25" customHeight="1">
      <c r="B208" s="25">
        <v>194</v>
      </c>
      <c r="C208" s="26" t="s">
        <v>2883</v>
      </c>
      <c r="D208" s="11">
        <v>0.92</v>
      </c>
      <c r="E208" s="11">
        <v>0.92</v>
      </c>
      <c r="F208" s="11"/>
      <c r="G208" s="11"/>
      <c r="H208" s="11"/>
      <c r="I208" s="11"/>
      <c r="J208" s="11"/>
      <c r="K208" s="11"/>
      <c r="L208" s="28">
        <f aca="true" t="shared" si="3" ref="L208:L222">D208*40</f>
        <v>36.800000000000004</v>
      </c>
    </row>
    <row r="209" spans="2:12" ht="23.25" customHeight="1">
      <c r="B209" s="25">
        <v>195</v>
      </c>
      <c r="C209" s="33" t="s">
        <v>1302</v>
      </c>
      <c r="D209" s="11">
        <v>1.46</v>
      </c>
      <c r="E209" s="11">
        <v>0.46</v>
      </c>
      <c r="F209" s="11"/>
      <c r="G209" s="11"/>
      <c r="H209" s="11"/>
      <c r="I209" s="11"/>
      <c r="J209" s="11"/>
      <c r="K209" s="11">
        <v>1</v>
      </c>
      <c r="L209" s="28">
        <f t="shared" si="3"/>
        <v>58.4</v>
      </c>
    </row>
    <row r="210" spans="2:12" ht="23.25" customHeight="1">
      <c r="B210" s="25">
        <v>196</v>
      </c>
      <c r="C210" s="34" t="s">
        <v>4233</v>
      </c>
      <c r="D210" s="11">
        <v>14.68</v>
      </c>
      <c r="E210" s="11">
        <v>14.68</v>
      </c>
      <c r="F210" s="11"/>
      <c r="G210" s="11"/>
      <c r="H210" s="11"/>
      <c r="I210" s="11"/>
      <c r="J210" s="11"/>
      <c r="K210" s="11"/>
      <c r="L210" s="28">
        <f t="shared" si="3"/>
        <v>587.2</v>
      </c>
    </row>
    <row r="211" spans="2:12" ht="23.25" customHeight="1">
      <c r="B211" s="25">
        <v>197</v>
      </c>
      <c r="C211" s="33" t="s">
        <v>1986</v>
      </c>
      <c r="D211" s="11">
        <v>1.87</v>
      </c>
      <c r="E211" s="11">
        <v>1.87</v>
      </c>
      <c r="F211" s="11"/>
      <c r="G211" s="11"/>
      <c r="H211" s="11"/>
      <c r="I211" s="11"/>
      <c r="J211" s="11"/>
      <c r="K211" s="11"/>
      <c r="L211" s="28">
        <f t="shared" si="3"/>
        <v>74.80000000000001</v>
      </c>
    </row>
    <row r="212" spans="2:12" ht="23.25" customHeight="1">
      <c r="B212" s="25">
        <v>198</v>
      </c>
      <c r="C212" s="33" t="s">
        <v>1301</v>
      </c>
      <c r="D212" s="11">
        <v>1.58</v>
      </c>
      <c r="E212" s="11">
        <v>1.58</v>
      </c>
      <c r="F212" s="11"/>
      <c r="G212" s="11"/>
      <c r="H212" s="11"/>
      <c r="I212" s="11"/>
      <c r="J212" s="11"/>
      <c r="K212" s="11"/>
      <c r="L212" s="28">
        <f t="shared" si="3"/>
        <v>63.2</v>
      </c>
    </row>
    <row r="213" spans="2:12" ht="23.25" customHeight="1">
      <c r="B213" s="25">
        <v>199</v>
      </c>
      <c r="C213" s="32" t="s">
        <v>2490</v>
      </c>
      <c r="D213" s="11">
        <v>2.87</v>
      </c>
      <c r="E213" s="11">
        <v>1.87</v>
      </c>
      <c r="F213" s="11"/>
      <c r="G213" s="11"/>
      <c r="H213" s="11"/>
      <c r="I213" s="11"/>
      <c r="J213" s="11"/>
      <c r="K213" s="11">
        <v>1</v>
      </c>
      <c r="L213" s="28">
        <f t="shared" si="3"/>
        <v>114.80000000000001</v>
      </c>
    </row>
    <row r="214" spans="2:12" ht="23.25" customHeight="1">
      <c r="B214" s="25">
        <v>200</v>
      </c>
      <c r="C214" s="33" t="s">
        <v>2893</v>
      </c>
      <c r="D214" s="11">
        <v>10.28</v>
      </c>
      <c r="E214" s="11">
        <v>10.28</v>
      </c>
      <c r="F214" s="11"/>
      <c r="G214" s="11"/>
      <c r="H214" s="11"/>
      <c r="I214" s="11"/>
      <c r="J214" s="11"/>
      <c r="K214" s="11"/>
      <c r="L214" s="28">
        <f t="shared" si="3"/>
        <v>411.2</v>
      </c>
    </row>
    <row r="215" spans="2:12" ht="23.25" customHeight="1">
      <c r="B215" s="25">
        <v>201</v>
      </c>
      <c r="C215" s="26" t="s">
        <v>3242</v>
      </c>
      <c r="D215" s="11">
        <v>1.15</v>
      </c>
      <c r="E215" s="11">
        <v>1.15</v>
      </c>
      <c r="F215" s="11"/>
      <c r="G215" s="11"/>
      <c r="H215" s="11"/>
      <c r="I215" s="11"/>
      <c r="J215" s="11"/>
      <c r="K215" s="11"/>
      <c r="L215" s="28">
        <f t="shared" si="3"/>
        <v>46</v>
      </c>
    </row>
    <row r="216" spans="2:12" ht="23.25" customHeight="1">
      <c r="B216" s="25">
        <v>202</v>
      </c>
      <c r="C216" s="26" t="s">
        <v>4045</v>
      </c>
      <c r="D216" s="11">
        <v>1.84</v>
      </c>
      <c r="E216" s="11">
        <v>1.84</v>
      </c>
      <c r="F216" s="11"/>
      <c r="G216" s="11"/>
      <c r="H216" s="11"/>
      <c r="I216" s="11"/>
      <c r="J216" s="11"/>
      <c r="K216" s="11"/>
      <c r="L216" s="28">
        <f t="shared" si="3"/>
        <v>73.60000000000001</v>
      </c>
    </row>
    <row r="217" spans="2:12" ht="23.25" customHeight="1">
      <c r="B217" s="25">
        <v>203</v>
      </c>
      <c r="C217" s="26" t="s">
        <v>1082</v>
      </c>
      <c r="D217" s="11">
        <v>1.05</v>
      </c>
      <c r="E217" s="11">
        <v>1.05</v>
      </c>
      <c r="F217" s="11"/>
      <c r="G217" s="11"/>
      <c r="H217" s="11"/>
      <c r="I217" s="11"/>
      <c r="J217" s="11"/>
      <c r="K217" s="11"/>
      <c r="L217" s="28">
        <f t="shared" si="3"/>
        <v>42</v>
      </c>
    </row>
    <row r="218" spans="2:12" ht="23.25" customHeight="1">
      <c r="B218" s="25">
        <v>204</v>
      </c>
      <c r="C218" s="34" t="s">
        <v>2499</v>
      </c>
      <c r="D218" s="11">
        <v>1.4</v>
      </c>
      <c r="E218" s="11">
        <v>1.4</v>
      </c>
      <c r="F218" s="11"/>
      <c r="G218" s="11"/>
      <c r="H218" s="11"/>
      <c r="I218" s="11"/>
      <c r="J218" s="11"/>
      <c r="K218" s="11"/>
      <c r="L218" s="28">
        <f t="shared" si="3"/>
        <v>56</v>
      </c>
    </row>
    <row r="219" spans="2:12" s="18" customFormat="1" ht="23.25" customHeight="1">
      <c r="B219" s="29"/>
      <c r="C219" s="15" t="s">
        <v>4269</v>
      </c>
      <c r="D219" s="17">
        <f>SUM(D196:D218)</f>
        <v>67.24</v>
      </c>
      <c r="E219" s="17">
        <f>SUM(E196:E218)</f>
        <v>61.97</v>
      </c>
      <c r="F219" s="17"/>
      <c r="G219" s="17"/>
      <c r="H219" s="17"/>
      <c r="I219" s="17"/>
      <c r="J219" s="17"/>
      <c r="K219" s="17">
        <f>SUM(K196:K218)</f>
        <v>5.27</v>
      </c>
      <c r="L219" s="31">
        <f>SUM(L196:L218)</f>
        <v>2689.6</v>
      </c>
    </row>
    <row r="220" spans="2:12" ht="23.25" customHeight="1">
      <c r="B220" s="25">
        <v>205</v>
      </c>
      <c r="C220" s="34" t="s">
        <v>2498</v>
      </c>
      <c r="D220" s="11">
        <v>1.04</v>
      </c>
      <c r="E220" s="11">
        <v>1.04</v>
      </c>
      <c r="F220" s="11"/>
      <c r="G220" s="11"/>
      <c r="H220" s="11"/>
      <c r="I220" s="11"/>
      <c r="J220" s="11"/>
      <c r="K220" s="11"/>
      <c r="L220" s="28">
        <f t="shared" si="3"/>
        <v>41.6</v>
      </c>
    </row>
    <row r="221" spans="2:12" ht="23.25" customHeight="1">
      <c r="B221" s="25">
        <v>206</v>
      </c>
      <c r="C221" s="34" t="s">
        <v>1958</v>
      </c>
      <c r="D221" s="11">
        <v>1.15</v>
      </c>
      <c r="E221" s="11">
        <v>1.15</v>
      </c>
      <c r="F221" s="11"/>
      <c r="G221" s="11"/>
      <c r="H221" s="11"/>
      <c r="I221" s="11"/>
      <c r="J221" s="11"/>
      <c r="K221" s="11"/>
      <c r="L221" s="28">
        <f t="shared" si="3"/>
        <v>46</v>
      </c>
    </row>
    <row r="222" spans="2:12" ht="23.25" customHeight="1">
      <c r="B222" s="25">
        <v>207</v>
      </c>
      <c r="C222" s="33" t="s">
        <v>1959</v>
      </c>
      <c r="D222" s="11">
        <v>1.61</v>
      </c>
      <c r="E222" s="11">
        <v>1.61</v>
      </c>
      <c r="F222" s="11"/>
      <c r="G222" s="11"/>
      <c r="H222" s="11"/>
      <c r="I222" s="11"/>
      <c r="J222" s="11"/>
      <c r="K222" s="11"/>
      <c r="L222" s="28">
        <f t="shared" si="3"/>
        <v>64.4</v>
      </c>
    </row>
    <row r="223" spans="2:12" s="18" customFormat="1" ht="23.25" customHeight="1">
      <c r="B223" s="79" t="s">
        <v>4269</v>
      </c>
      <c r="C223" s="80"/>
      <c r="D223" s="17">
        <f>SUM(D220:D222)</f>
        <v>3.8</v>
      </c>
      <c r="E223" s="17">
        <f>SUM(E220:E222)</f>
        <v>3.8</v>
      </c>
      <c r="F223" s="17"/>
      <c r="G223" s="17"/>
      <c r="H223" s="17"/>
      <c r="I223" s="17"/>
      <c r="J223" s="17"/>
      <c r="K223" s="17"/>
      <c r="L223" s="31">
        <f>SUM(L220:L222)</f>
        <v>152</v>
      </c>
    </row>
    <row r="224" spans="2:12" s="18" customFormat="1" ht="35.25" customHeight="1">
      <c r="B224" s="79" t="s">
        <v>4270</v>
      </c>
      <c r="C224" s="80"/>
      <c r="D224" s="17">
        <f>D10+D37+D64+D91+D118+D145+D170+D195+D219+D223</f>
        <v>1218.52</v>
      </c>
      <c r="E224" s="17">
        <f aca="true" t="shared" si="4" ref="E224:L224">E10+E37+E64+E91+E118+E145+E170+E195+E219+E223</f>
        <v>1058.32</v>
      </c>
      <c r="F224" s="17">
        <f t="shared" si="4"/>
        <v>33.81</v>
      </c>
      <c r="G224" s="17">
        <f t="shared" si="4"/>
        <v>0</v>
      </c>
      <c r="H224" s="17">
        <f t="shared" si="4"/>
        <v>0</v>
      </c>
      <c r="I224" s="17">
        <f t="shared" si="4"/>
        <v>0</v>
      </c>
      <c r="J224" s="17">
        <f t="shared" si="4"/>
        <v>0</v>
      </c>
      <c r="K224" s="17">
        <f t="shared" si="4"/>
        <v>126.39000000000001</v>
      </c>
      <c r="L224" s="17">
        <f t="shared" si="4"/>
        <v>48740.8</v>
      </c>
    </row>
    <row r="225" spans="2:12" ht="12.75" customHeight="1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</row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</sheetData>
  <sheetProtection/>
  <mergeCells count="7">
    <mergeCell ref="L5:L6"/>
    <mergeCell ref="B5:B6"/>
    <mergeCell ref="E5:K5"/>
    <mergeCell ref="D5:D6"/>
    <mergeCell ref="C5:C6"/>
    <mergeCell ref="B223:C223"/>
    <mergeCell ref="B224:C224"/>
  </mergeCells>
  <printOptions/>
  <pageMargins left="0.15748031496062992" right="0.1968503937007874" top="0.3937007874015748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251"/>
  <sheetViews>
    <sheetView zoomScale="75" zoomScaleNormal="75" zoomScalePageLayoutView="0" workbookViewId="0" topLeftCell="B1">
      <selection activeCell="J255" sqref="J255"/>
    </sheetView>
  </sheetViews>
  <sheetFormatPr defaultColWidth="9" defaultRowHeight="21" customHeight="1"/>
  <cols>
    <col min="1" max="1" width="0.40625" style="1" customWidth="1"/>
    <col min="2" max="2" width="5.69921875" style="1" customWidth="1"/>
    <col min="3" max="3" width="40.69921875" style="1" customWidth="1"/>
    <col min="4" max="4" width="10.59765625" style="1" customWidth="1"/>
    <col min="5" max="5" width="12.09765625" style="1" customWidth="1"/>
    <col min="6" max="6" width="11.09765625" style="1" customWidth="1"/>
    <col min="7" max="7" width="9.8984375" style="1" customWidth="1"/>
    <col min="8" max="8" width="7.8984375" style="1" customWidth="1"/>
    <col min="9" max="9" width="9.69921875" style="1" customWidth="1"/>
    <col min="10" max="10" width="7.59765625" style="1" customWidth="1"/>
    <col min="11" max="11" width="9.8984375" style="1" customWidth="1"/>
    <col min="12" max="12" width="25.59765625" style="1" customWidth="1"/>
    <col min="13" max="16384" width="9" style="1" customWidth="1"/>
  </cols>
  <sheetData>
    <row r="1" spans="2:12" s="3" customFormat="1" ht="21" customHeight="1">
      <c r="B1" s="90" t="s">
        <v>3018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s="3" customFormat="1" ht="21" customHeight="1">
      <c r="B2" s="89" t="s">
        <v>3083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3:12" s="3" customFormat="1" ht="21" customHeight="1"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2" s="3" customFormat="1" ht="21" customHeight="1">
      <c r="B4" s="90" t="s">
        <v>4151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3:12" s="3" customFormat="1" ht="15.75" customHeight="1"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2" s="3" customFormat="1" ht="45.75" customHeight="1">
      <c r="B6" s="83" t="s">
        <v>4023</v>
      </c>
      <c r="C6" s="85" t="s">
        <v>2075</v>
      </c>
      <c r="D6" s="83" t="s">
        <v>4094</v>
      </c>
      <c r="E6" s="86" t="s">
        <v>3183</v>
      </c>
      <c r="F6" s="87"/>
      <c r="G6" s="87"/>
      <c r="H6" s="87"/>
      <c r="I6" s="87"/>
      <c r="J6" s="87"/>
      <c r="K6" s="88"/>
      <c r="L6" s="83" t="s">
        <v>1153</v>
      </c>
    </row>
    <row r="7" spans="2:12" s="3" customFormat="1" ht="67.5" customHeight="1">
      <c r="B7" s="84"/>
      <c r="C7" s="85"/>
      <c r="D7" s="84"/>
      <c r="E7" s="6" t="s">
        <v>4150</v>
      </c>
      <c r="F7" s="6" t="s">
        <v>1247</v>
      </c>
      <c r="G7" s="6" t="s">
        <v>3181</v>
      </c>
      <c r="H7" s="6" t="s">
        <v>3182</v>
      </c>
      <c r="I7" s="6" t="s">
        <v>3080</v>
      </c>
      <c r="J7" s="6" t="s">
        <v>3079</v>
      </c>
      <c r="K7" s="6" t="s">
        <v>3081</v>
      </c>
      <c r="L7" s="84"/>
    </row>
    <row r="8" spans="2:12" ht="20.25" customHeight="1">
      <c r="B8" s="9">
        <v>1</v>
      </c>
      <c r="C8" s="26" t="s">
        <v>3744</v>
      </c>
      <c r="D8" s="36">
        <v>2</v>
      </c>
      <c r="E8" s="37">
        <v>2</v>
      </c>
      <c r="F8" s="36"/>
      <c r="G8" s="36"/>
      <c r="H8" s="36"/>
      <c r="I8" s="36"/>
      <c r="J8" s="36"/>
      <c r="K8" s="36"/>
      <c r="L8" s="36">
        <f aca="true" t="shared" si="0" ref="L8:L45">D8*40</f>
        <v>80</v>
      </c>
    </row>
    <row r="9" spans="2:12" ht="20.25" customHeight="1">
      <c r="B9" s="9">
        <v>2</v>
      </c>
      <c r="C9" s="26" t="s">
        <v>2460</v>
      </c>
      <c r="D9" s="36">
        <v>2.48</v>
      </c>
      <c r="E9" s="37">
        <v>2.48</v>
      </c>
      <c r="F9" s="36"/>
      <c r="G9" s="36"/>
      <c r="H9" s="36"/>
      <c r="I9" s="36"/>
      <c r="J9" s="36"/>
      <c r="K9" s="36"/>
      <c r="L9" s="36">
        <f t="shared" si="0"/>
        <v>99.2</v>
      </c>
    </row>
    <row r="10" spans="2:12" ht="20.25" customHeight="1">
      <c r="B10" s="9">
        <v>3</v>
      </c>
      <c r="C10" s="26" t="s">
        <v>1608</v>
      </c>
      <c r="D10" s="36">
        <v>0.82</v>
      </c>
      <c r="E10" s="37">
        <v>0.82</v>
      </c>
      <c r="F10" s="36"/>
      <c r="G10" s="36"/>
      <c r="H10" s="36"/>
      <c r="I10" s="36"/>
      <c r="J10" s="36"/>
      <c r="K10" s="36"/>
      <c r="L10" s="36">
        <f t="shared" si="0"/>
        <v>32.8</v>
      </c>
    </row>
    <row r="11" spans="2:12" s="3" customFormat="1" ht="20.25" customHeight="1">
      <c r="B11" s="14"/>
      <c r="C11" s="15" t="s">
        <v>4269</v>
      </c>
      <c r="D11" s="38">
        <f>SUM(D8:D10)</f>
        <v>5.300000000000001</v>
      </c>
      <c r="E11" s="39">
        <f>SUM(E8:E10)</f>
        <v>5.300000000000001</v>
      </c>
      <c r="F11" s="38"/>
      <c r="G11" s="38"/>
      <c r="H11" s="38"/>
      <c r="I11" s="38"/>
      <c r="J11" s="38"/>
      <c r="K11" s="38"/>
      <c r="L11" s="38">
        <f>SUM(L8:L10)</f>
        <v>212</v>
      </c>
    </row>
    <row r="12" spans="2:12" s="3" customFormat="1" ht="20.25" customHeight="1">
      <c r="B12" s="9">
        <v>4</v>
      </c>
      <c r="C12" s="26" t="s">
        <v>1607</v>
      </c>
      <c r="D12" s="37">
        <v>1.8</v>
      </c>
      <c r="E12" s="37">
        <v>1.8</v>
      </c>
      <c r="F12" s="36"/>
      <c r="G12" s="36"/>
      <c r="H12" s="36"/>
      <c r="I12" s="36"/>
      <c r="J12" s="36"/>
      <c r="K12" s="36"/>
      <c r="L12" s="36">
        <f t="shared" si="0"/>
        <v>72</v>
      </c>
    </row>
    <row r="13" spans="2:12" ht="20.25" customHeight="1">
      <c r="B13" s="9">
        <v>5</v>
      </c>
      <c r="C13" s="26" t="s">
        <v>2110</v>
      </c>
      <c r="D13" s="37">
        <v>1.41</v>
      </c>
      <c r="E13" s="37">
        <v>1.41</v>
      </c>
      <c r="F13" s="36"/>
      <c r="G13" s="36"/>
      <c r="H13" s="36"/>
      <c r="I13" s="36"/>
      <c r="J13" s="36"/>
      <c r="K13" s="36"/>
      <c r="L13" s="36">
        <f t="shared" si="0"/>
        <v>56.4</v>
      </c>
    </row>
    <row r="14" spans="2:12" ht="20.25" customHeight="1">
      <c r="B14" s="9">
        <v>6</v>
      </c>
      <c r="C14" s="26" t="s">
        <v>3409</v>
      </c>
      <c r="D14" s="36">
        <v>2.92</v>
      </c>
      <c r="E14" s="37">
        <v>2.92</v>
      </c>
      <c r="F14" s="36"/>
      <c r="G14" s="36"/>
      <c r="H14" s="36"/>
      <c r="I14" s="36"/>
      <c r="J14" s="36"/>
      <c r="K14" s="36"/>
      <c r="L14" s="36">
        <f t="shared" si="0"/>
        <v>116.8</v>
      </c>
    </row>
    <row r="15" spans="2:12" ht="20.25" customHeight="1">
      <c r="B15" s="9">
        <v>7</v>
      </c>
      <c r="C15" s="26" t="s">
        <v>3412</v>
      </c>
      <c r="D15" s="36">
        <v>2</v>
      </c>
      <c r="E15" s="37">
        <v>2</v>
      </c>
      <c r="F15" s="36"/>
      <c r="G15" s="36"/>
      <c r="H15" s="36"/>
      <c r="I15" s="36"/>
      <c r="J15" s="36"/>
      <c r="K15" s="36"/>
      <c r="L15" s="36">
        <f t="shared" si="0"/>
        <v>80</v>
      </c>
    </row>
    <row r="16" spans="2:12" ht="20.25" customHeight="1">
      <c r="B16" s="9">
        <v>8</v>
      </c>
      <c r="C16" s="26" t="s">
        <v>2869</v>
      </c>
      <c r="D16" s="37">
        <v>2.46</v>
      </c>
      <c r="E16" s="37">
        <v>2.46</v>
      </c>
      <c r="F16" s="36"/>
      <c r="G16" s="36"/>
      <c r="H16" s="36"/>
      <c r="I16" s="36"/>
      <c r="J16" s="36"/>
      <c r="K16" s="36"/>
      <c r="L16" s="36">
        <f t="shared" si="0"/>
        <v>98.4</v>
      </c>
    </row>
    <row r="17" spans="2:12" ht="20.25" customHeight="1">
      <c r="B17" s="9">
        <v>9</v>
      </c>
      <c r="C17" s="34" t="s">
        <v>1717</v>
      </c>
      <c r="D17" s="36">
        <v>2.5</v>
      </c>
      <c r="E17" s="37">
        <v>2.5</v>
      </c>
      <c r="F17" s="36"/>
      <c r="G17" s="36"/>
      <c r="H17" s="36"/>
      <c r="I17" s="36"/>
      <c r="J17" s="36"/>
      <c r="K17" s="36"/>
      <c r="L17" s="36">
        <f t="shared" si="0"/>
        <v>100</v>
      </c>
    </row>
    <row r="18" spans="2:12" ht="20.25" customHeight="1">
      <c r="B18" s="9">
        <v>10</v>
      </c>
      <c r="C18" s="26" t="s">
        <v>2867</v>
      </c>
      <c r="D18" s="36">
        <v>2.15</v>
      </c>
      <c r="E18" s="37">
        <v>2.15</v>
      </c>
      <c r="F18" s="36"/>
      <c r="G18" s="36"/>
      <c r="H18" s="36"/>
      <c r="I18" s="36"/>
      <c r="J18" s="36"/>
      <c r="K18" s="36"/>
      <c r="L18" s="36">
        <f t="shared" si="0"/>
        <v>86</v>
      </c>
    </row>
    <row r="19" spans="2:12" ht="20.25" customHeight="1">
      <c r="B19" s="9">
        <v>11</v>
      </c>
      <c r="C19" s="26" t="s">
        <v>3566</v>
      </c>
      <c r="D19" s="37">
        <v>2</v>
      </c>
      <c r="E19" s="37">
        <v>2</v>
      </c>
      <c r="F19" s="36"/>
      <c r="G19" s="36"/>
      <c r="H19" s="36"/>
      <c r="I19" s="36"/>
      <c r="J19" s="36"/>
      <c r="K19" s="36"/>
      <c r="L19" s="36">
        <f t="shared" si="0"/>
        <v>80</v>
      </c>
    </row>
    <row r="20" spans="2:12" ht="20.25" customHeight="1">
      <c r="B20" s="9">
        <v>12</v>
      </c>
      <c r="C20" s="26" t="s">
        <v>3745</v>
      </c>
      <c r="D20" s="37">
        <v>3.31</v>
      </c>
      <c r="E20" s="37">
        <v>3.31</v>
      </c>
      <c r="F20" s="36"/>
      <c r="G20" s="36"/>
      <c r="H20" s="36"/>
      <c r="I20" s="36"/>
      <c r="J20" s="36"/>
      <c r="K20" s="36"/>
      <c r="L20" s="36">
        <f t="shared" si="0"/>
        <v>132.4</v>
      </c>
    </row>
    <row r="21" spans="2:12" ht="20.25" customHeight="1">
      <c r="B21" s="9">
        <v>13</v>
      </c>
      <c r="C21" s="26" t="s">
        <v>2876</v>
      </c>
      <c r="D21" s="36">
        <v>2.87</v>
      </c>
      <c r="E21" s="37">
        <v>2.87</v>
      </c>
      <c r="F21" s="36"/>
      <c r="G21" s="36"/>
      <c r="H21" s="36"/>
      <c r="I21" s="36"/>
      <c r="J21" s="36"/>
      <c r="K21" s="36"/>
      <c r="L21" s="36">
        <f t="shared" si="0"/>
        <v>114.80000000000001</v>
      </c>
    </row>
    <row r="22" spans="2:12" ht="20.25" customHeight="1">
      <c r="B22" s="9">
        <v>14</v>
      </c>
      <c r="C22" s="26" t="s">
        <v>3565</v>
      </c>
      <c r="D22" s="37">
        <v>1.2</v>
      </c>
      <c r="E22" s="37">
        <v>1.2</v>
      </c>
      <c r="F22" s="36"/>
      <c r="G22" s="36"/>
      <c r="H22" s="36"/>
      <c r="I22" s="36"/>
      <c r="J22" s="36"/>
      <c r="K22" s="36"/>
      <c r="L22" s="36">
        <f t="shared" si="0"/>
        <v>48</v>
      </c>
    </row>
    <row r="23" spans="2:12" ht="20.25" customHeight="1">
      <c r="B23" s="9">
        <v>15</v>
      </c>
      <c r="C23" s="26" t="s">
        <v>4217</v>
      </c>
      <c r="D23" s="36">
        <v>1.54</v>
      </c>
      <c r="E23" s="37">
        <v>1.54</v>
      </c>
      <c r="F23" s="36"/>
      <c r="G23" s="36"/>
      <c r="H23" s="36"/>
      <c r="I23" s="36"/>
      <c r="J23" s="36"/>
      <c r="K23" s="36"/>
      <c r="L23" s="36">
        <f t="shared" si="0"/>
        <v>61.6</v>
      </c>
    </row>
    <row r="24" spans="2:12" ht="20.25" customHeight="1">
      <c r="B24" s="9">
        <v>16</v>
      </c>
      <c r="C24" s="26" t="s">
        <v>3423</v>
      </c>
      <c r="D24" s="37">
        <v>1.5</v>
      </c>
      <c r="E24" s="37">
        <v>1.5</v>
      </c>
      <c r="F24" s="36"/>
      <c r="G24" s="36"/>
      <c r="H24" s="36"/>
      <c r="I24" s="36"/>
      <c r="J24" s="36"/>
      <c r="K24" s="36"/>
      <c r="L24" s="36">
        <f t="shared" si="0"/>
        <v>60</v>
      </c>
    </row>
    <row r="25" spans="2:12" ht="20.25" customHeight="1">
      <c r="B25" s="9">
        <v>17</v>
      </c>
      <c r="C25" s="26" t="s">
        <v>1610</v>
      </c>
      <c r="D25" s="36">
        <v>1.5</v>
      </c>
      <c r="E25" s="37">
        <v>1.5</v>
      </c>
      <c r="F25" s="36"/>
      <c r="G25" s="36"/>
      <c r="H25" s="36"/>
      <c r="I25" s="36"/>
      <c r="J25" s="36"/>
      <c r="K25" s="36"/>
      <c r="L25" s="36">
        <f t="shared" si="0"/>
        <v>60</v>
      </c>
    </row>
    <row r="26" spans="2:12" ht="20.25" customHeight="1">
      <c r="B26" s="9">
        <v>18</v>
      </c>
      <c r="C26" s="26" t="s">
        <v>3874</v>
      </c>
      <c r="D26" s="36">
        <v>2.44</v>
      </c>
      <c r="E26" s="37">
        <v>2.44</v>
      </c>
      <c r="F26" s="36"/>
      <c r="G26" s="36"/>
      <c r="H26" s="36"/>
      <c r="I26" s="36"/>
      <c r="J26" s="36"/>
      <c r="K26" s="36"/>
      <c r="L26" s="36">
        <f t="shared" si="0"/>
        <v>97.6</v>
      </c>
    </row>
    <row r="27" spans="2:12" ht="20.25" customHeight="1">
      <c r="B27" s="9">
        <v>19</v>
      </c>
      <c r="C27" s="26" t="s">
        <v>3732</v>
      </c>
      <c r="D27" s="37">
        <v>1.81</v>
      </c>
      <c r="E27" s="37">
        <v>1.81</v>
      </c>
      <c r="F27" s="36"/>
      <c r="G27" s="36"/>
      <c r="H27" s="36"/>
      <c r="I27" s="36"/>
      <c r="J27" s="36"/>
      <c r="K27" s="36"/>
      <c r="L27" s="36">
        <f t="shared" si="0"/>
        <v>72.4</v>
      </c>
    </row>
    <row r="28" spans="2:12" ht="20.25" customHeight="1">
      <c r="B28" s="9">
        <v>20</v>
      </c>
      <c r="C28" s="26" t="s">
        <v>3230</v>
      </c>
      <c r="D28" s="36">
        <v>2</v>
      </c>
      <c r="E28" s="37">
        <v>2</v>
      </c>
      <c r="F28" s="36"/>
      <c r="G28" s="36"/>
      <c r="H28" s="36"/>
      <c r="I28" s="36"/>
      <c r="J28" s="36"/>
      <c r="K28" s="36"/>
      <c r="L28" s="36">
        <f t="shared" si="0"/>
        <v>80</v>
      </c>
    </row>
    <row r="29" spans="2:12" ht="20.25" customHeight="1">
      <c r="B29" s="9">
        <v>21</v>
      </c>
      <c r="C29" s="26" t="s">
        <v>4218</v>
      </c>
      <c r="D29" s="37">
        <v>1.75</v>
      </c>
      <c r="E29" s="37">
        <v>1.75</v>
      </c>
      <c r="F29" s="36"/>
      <c r="G29" s="36"/>
      <c r="H29" s="36"/>
      <c r="I29" s="36"/>
      <c r="J29" s="36"/>
      <c r="K29" s="36"/>
      <c r="L29" s="36">
        <f t="shared" si="0"/>
        <v>70</v>
      </c>
    </row>
    <row r="30" spans="2:12" ht="20.25" customHeight="1">
      <c r="B30" s="9">
        <v>22</v>
      </c>
      <c r="C30" s="26" t="s">
        <v>1620</v>
      </c>
      <c r="D30" s="37">
        <v>1.6</v>
      </c>
      <c r="E30" s="37"/>
      <c r="F30" s="36"/>
      <c r="G30" s="36"/>
      <c r="H30" s="36"/>
      <c r="I30" s="36"/>
      <c r="J30" s="36"/>
      <c r="K30" s="36">
        <v>1.6</v>
      </c>
      <c r="L30" s="36">
        <f t="shared" si="0"/>
        <v>64</v>
      </c>
    </row>
    <row r="31" spans="2:12" ht="20.25" customHeight="1">
      <c r="B31" s="9">
        <v>23</v>
      </c>
      <c r="C31" s="26" t="s">
        <v>1619</v>
      </c>
      <c r="D31" s="37">
        <v>2.57</v>
      </c>
      <c r="E31" s="37"/>
      <c r="F31" s="36"/>
      <c r="G31" s="36"/>
      <c r="H31" s="36"/>
      <c r="I31" s="36"/>
      <c r="J31" s="36"/>
      <c r="K31" s="36">
        <v>2.57</v>
      </c>
      <c r="L31" s="36">
        <f t="shared" si="0"/>
        <v>102.8</v>
      </c>
    </row>
    <row r="32" spans="2:12" ht="20.25" customHeight="1">
      <c r="B32" s="9">
        <v>24</v>
      </c>
      <c r="C32" s="26" t="s">
        <v>216</v>
      </c>
      <c r="D32" s="36">
        <v>2.5</v>
      </c>
      <c r="E32" s="37">
        <v>2.5</v>
      </c>
      <c r="F32" s="36"/>
      <c r="G32" s="36"/>
      <c r="H32" s="36"/>
      <c r="I32" s="36"/>
      <c r="J32" s="36"/>
      <c r="K32" s="36"/>
      <c r="L32" s="36">
        <f t="shared" si="0"/>
        <v>100</v>
      </c>
    </row>
    <row r="33" spans="2:12" ht="20.25" customHeight="1">
      <c r="B33" s="9">
        <v>25</v>
      </c>
      <c r="C33" s="26" t="s">
        <v>3352</v>
      </c>
      <c r="D33" s="36">
        <v>1.6</v>
      </c>
      <c r="E33" s="37">
        <v>1.6</v>
      </c>
      <c r="F33" s="36"/>
      <c r="G33" s="36"/>
      <c r="H33" s="36"/>
      <c r="I33" s="36"/>
      <c r="J33" s="36"/>
      <c r="K33" s="36"/>
      <c r="L33" s="36">
        <f t="shared" si="0"/>
        <v>64</v>
      </c>
    </row>
    <row r="34" spans="2:12" ht="20.25" customHeight="1">
      <c r="B34" s="9">
        <v>26</v>
      </c>
      <c r="C34" s="26" t="s">
        <v>2466</v>
      </c>
      <c r="D34" s="36">
        <v>2.7</v>
      </c>
      <c r="E34" s="37">
        <v>2.7</v>
      </c>
      <c r="F34" s="36"/>
      <c r="G34" s="36"/>
      <c r="H34" s="36"/>
      <c r="I34" s="36"/>
      <c r="J34" s="36"/>
      <c r="K34" s="36"/>
      <c r="L34" s="36">
        <f t="shared" si="0"/>
        <v>108</v>
      </c>
    </row>
    <row r="35" spans="2:12" ht="20.25" customHeight="1">
      <c r="B35" s="9">
        <v>27</v>
      </c>
      <c r="C35" s="26" t="s">
        <v>1615</v>
      </c>
      <c r="D35" s="36">
        <v>2</v>
      </c>
      <c r="E35" s="37">
        <v>2</v>
      </c>
      <c r="F35" s="36"/>
      <c r="G35" s="36"/>
      <c r="H35" s="36"/>
      <c r="I35" s="36"/>
      <c r="J35" s="36"/>
      <c r="K35" s="36"/>
      <c r="L35" s="36">
        <f t="shared" si="0"/>
        <v>80</v>
      </c>
    </row>
    <row r="36" spans="2:12" ht="20.25" customHeight="1">
      <c r="B36" s="9">
        <v>28</v>
      </c>
      <c r="C36" s="26" t="s">
        <v>3560</v>
      </c>
      <c r="D36" s="37">
        <v>2</v>
      </c>
      <c r="E36" s="37">
        <v>2</v>
      </c>
      <c r="F36" s="36"/>
      <c r="G36" s="36"/>
      <c r="H36" s="36"/>
      <c r="I36" s="36"/>
      <c r="J36" s="36"/>
      <c r="K36" s="36"/>
      <c r="L36" s="36">
        <f t="shared" si="0"/>
        <v>80</v>
      </c>
    </row>
    <row r="37" spans="2:12" ht="20.25" customHeight="1">
      <c r="B37" s="9">
        <v>29</v>
      </c>
      <c r="C37" s="26" t="s">
        <v>1614</v>
      </c>
      <c r="D37" s="37">
        <v>2.87</v>
      </c>
      <c r="E37" s="37">
        <v>2</v>
      </c>
      <c r="F37" s="36"/>
      <c r="G37" s="36"/>
      <c r="H37" s="36"/>
      <c r="I37" s="36"/>
      <c r="J37" s="36"/>
      <c r="K37" s="36">
        <v>0.87</v>
      </c>
      <c r="L37" s="36">
        <f t="shared" si="0"/>
        <v>114.80000000000001</v>
      </c>
    </row>
    <row r="38" spans="2:12" s="3" customFormat="1" ht="20.25" customHeight="1">
      <c r="B38" s="14"/>
      <c r="C38" s="15" t="s">
        <v>4269</v>
      </c>
      <c r="D38" s="39">
        <f>SUM(D12:D37)</f>
        <v>55.00000000000001</v>
      </c>
      <c r="E38" s="39">
        <f>SUM(E12:E37)</f>
        <v>49.96000000000001</v>
      </c>
      <c r="F38" s="38"/>
      <c r="G38" s="38"/>
      <c r="H38" s="38"/>
      <c r="I38" s="38"/>
      <c r="J38" s="38"/>
      <c r="K38" s="38">
        <f>SUM(K12:K37)</f>
        <v>5.04</v>
      </c>
      <c r="L38" s="38">
        <f>SUM(L12:L37)</f>
        <v>2200</v>
      </c>
    </row>
    <row r="39" spans="2:12" ht="20.25" customHeight="1">
      <c r="B39" s="9">
        <v>30</v>
      </c>
      <c r="C39" s="26" t="s">
        <v>3406</v>
      </c>
      <c r="D39" s="37">
        <v>1.84</v>
      </c>
      <c r="E39" s="37">
        <v>1.84</v>
      </c>
      <c r="F39" s="36"/>
      <c r="G39" s="36"/>
      <c r="H39" s="36"/>
      <c r="I39" s="36"/>
      <c r="J39" s="36"/>
      <c r="K39" s="36"/>
      <c r="L39" s="36">
        <f t="shared" si="0"/>
        <v>73.60000000000001</v>
      </c>
    </row>
    <row r="40" spans="2:12" ht="20.25" customHeight="1">
      <c r="B40" s="9">
        <v>31</v>
      </c>
      <c r="C40" s="26" t="s">
        <v>3357</v>
      </c>
      <c r="D40" s="37">
        <v>1.63</v>
      </c>
      <c r="E40" s="37">
        <v>1.63</v>
      </c>
      <c r="F40" s="36"/>
      <c r="G40" s="36"/>
      <c r="H40" s="36"/>
      <c r="I40" s="36"/>
      <c r="J40" s="36"/>
      <c r="K40" s="36"/>
      <c r="L40" s="36">
        <f t="shared" si="0"/>
        <v>65.19999999999999</v>
      </c>
    </row>
    <row r="41" spans="2:12" ht="20.25" customHeight="1">
      <c r="B41" s="9">
        <v>32</v>
      </c>
      <c r="C41" s="34" t="s">
        <v>4266</v>
      </c>
      <c r="D41" s="37">
        <v>2.5</v>
      </c>
      <c r="E41" s="37">
        <v>2.5</v>
      </c>
      <c r="F41" s="36"/>
      <c r="G41" s="36"/>
      <c r="H41" s="36"/>
      <c r="I41" s="36"/>
      <c r="J41" s="36"/>
      <c r="K41" s="36"/>
      <c r="L41" s="36">
        <f t="shared" si="0"/>
        <v>100</v>
      </c>
    </row>
    <row r="42" spans="2:12" ht="20.25" customHeight="1">
      <c r="B42" s="9">
        <v>33</v>
      </c>
      <c r="C42" s="26" t="s">
        <v>2879</v>
      </c>
      <c r="D42" s="37">
        <v>4.87</v>
      </c>
      <c r="E42" s="37">
        <v>4.87</v>
      </c>
      <c r="F42" s="36"/>
      <c r="G42" s="36"/>
      <c r="H42" s="36"/>
      <c r="I42" s="36"/>
      <c r="J42" s="36"/>
      <c r="K42" s="36"/>
      <c r="L42" s="36">
        <f t="shared" si="0"/>
        <v>194.8</v>
      </c>
    </row>
    <row r="43" spans="2:12" ht="20.25" customHeight="1">
      <c r="B43" s="9">
        <v>34</v>
      </c>
      <c r="C43" s="26" t="s">
        <v>1107</v>
      </c>
      <c r="D43" s="37">
        <v>1.84</v>
      </c>
      <c r="E43" s="37">
        <v>1.84</v>
      </c>
      <c r="F43" s="36"/>
      <c r="G43" s="36"/>
      <c r="H43" s="36"/>
      <c r="I43" s="36"/>
      <c r="J43" s="36"/>
      <c r="K43" s="36"/>
      <c r="L43" s="36">
        <f t="shared" si="0"/>
        <v>73.60000000000001</v>
      </c>
    </row>
    <row r="44" spans="2:12" ht="20.25" customHeight="1">
      <c r="B44" s="9">
        <v>35</v>
      </c>
      <c r="C44" s="26" t="s">
        <v>3335</v>
      </c>
      <c r="D44" s="37">
        <v>2.4</v>
      </c>
      <c r="E44" s="37"/>
      <c r="F44" s="36"/>
      <c r="G44" s="36"/>
      <c r="H44" s="36"/>
      <c r="I44" s="36"/>
      <c r="J44" s="36"/>
      <c r="K44" s="36">
        <v>2.4</v>
      </c>
      <c r="L44" s="36">
        <f t="shared" si="0"/>
        <v>96</v>
      </c>
    </row>
    <row r="45" spans="2:12" ht="20.25" customHeight="1">
      <c r="B45" s="9">
        <v>36</v>
      </c>
      <c r="C45" s="26" t="s">
        <v>1609</v>
      </c>
      <c r="D45" s="37">
        <v>1.44</v>
      </c>
      <c r="E45" s="37"/>
      <c r="F45" s="36"/>
      <c r="G45" s="36"/>
      <c r="H45" s="36"/>
      <c r="I45" s="36"/>
      <c r="J45" s="36"/>
      <c r="K45" s="36">
        <v>1.44</v>
      </c>
      <c r="L45" s="36">
        <f t="shared" si="0"/>
        <v>57.599999999999994</v>
      </c>
    </row>
    <row r="46" spans="2:12" ht="20.25" customHeight="1">
      <c r="B46" s="9">
        <v>37</v>
      </c>
      <c r="C46" s="26" t="s">
        <v>2868</v>
      </c>
      <c r="D46" s="37">
        <v>2.2</v>
      </c>
      <c r="E46" s="37"/>
      <c r="F46" s="36"/>
      <c r="G46" s="36"/>
      <c r="H46" s="36"/>
      <c r="I46" s="36"/>
      <c r="J46" s="36"/>
      <c r="K46" s="36">
        <v>2.2</v>
      </c>
      <c r="L46" s="36">
        <f aca="true" t="shared" si="1" ref="L46:L80">D46*40</f>
        <v>88</v>
      </c>
    </row>
    <row r="47" spans="2:12" ht="20.25" customHeight="1">
      <c r="B47" s="9">
        <v>38</v>
      </c>
      <c r="C47" s="26" t="s">
        <v>3336</v>
      </c>
      <c r="D47" s="37">
        <v>0.7</v>
      </c>
      <c r="E47" s="37"/>
      <c r="F47" s="36"/>
      <c r="G47" s="36"/>
      <c r="H47" s="36"/>
      <c r="I47" s="36"/>
      <c r="J47" s="36"/>
      <c r="K47" s="36">
        <v>0.7</v>
      </c>
      <c r="L47" s="36">
        <f t="shared" si="1"/>
        <v>28</v>
      </c>
    </row>
    <row r="48" spans="2:12" ht="20.25" customHeight="1">
      <c r="B48" s="9">
        <v>39</v>
      </c>
      <c r="C48" s="26" t="s">
        <v>3350</v>
      </c>
      <c r="D48" s="37">
        <v>1.6</v>
      </c>
      <c r="E48" s="37">
        <v>1.6</v>
      </c>
      <c r="F48" s="36"/>
      <c r="G48" s="36"/>
      <c r="H48" s="36"/>
      <c r="I48" s="36"/>
      <c r="J48" s="36"/>
      <c r="K48" s="36"/>
      <c r="L48" s="36">
        <f t="shared" si="1"/>
        <v>64</v>
      </c>
    </row>
    <row r="49" spans="2:12" ht="20.25" customHeight="1">
      <c r="B49" s="9">
        <v>40</v>
      </c>
      <c r="C49" s="26" t="s">
        <v>3232</v>
      </c>
      <c r="D49" s="37">
        <v>2.5</v>
      </c>
      <c r="E49" s="37">
        <v>2.5</v>
      </c>
      <c r="F49" s="36"/>
      <c r="G49" s="36"/>
      <c r="H49" s="36"/>
      <c r="I49" s="36"/>
      <c r="J49" s="36"/>
      <c r="K49" s="36"/>
      <c r="L49" s="36">
        <f t="shared" si="1"/>
        <v>100</v>
      </c>
    </row>
    <row r="50" spans="2:12" ht="20.25" customHeight="1">
      <c r="B50" s="9">
        <v>41</v>
      </c>
      <c r="C50" s="26" t="s">
        <v>2461</v>
      </c>
      <c r="D50" s="37">
        <v>1.82</v>
      </c>
      <c r="E50" s="37">
        <v>1.82</v>
      </c>
      <c r="F50" s="36"/>
      <c r="G50" s="36"/>
      <c r="H50" s="36"/>
      <c r="I50" s="36"/>
      <c r="J50" s="36"/>
      <c r="K50" s="36"/>
      <c r="L50" s="36">
        <f t="shared" si="1"/>
        <v>72.8</v>
      </c>
    </row>
    <row r="51" spans="2:12" ht="20.25" customHeight="1">
      <c r="B51" s="9">
        <v>42</v>
      </c>
      <c r="C51" s="26" t="s">
        <v>2857</v>
      </c>
      <c r="D51" s="37">
        <v>1.26</v>
      </c>
      <c r="E51" s="37"/>
      <c r="F51" s="36"/>
      <c r="G51" s="36"/>
      <c r="H51" s="36"/>
      <c r="I51" s="36"/>
      <c r="J51" s="36"/>
      <c r="K51" s="36">
        <v>1.26</v>
      </c>
      <c r="L51" s="36">
        <f t="shared" si="1"/>
        <v>50.4</v>
      </c>
    </row>
    <row r="52" spans="2:12" ht="20.25" customHeight="1">
      <c r="B52" s="9">
        <v>43</v>
      </c>
      <c r="C52" s="26" t="s">
        <v>1613</v>
      </c>
      <c r="D52" s="36">
        <v>1.47</v>
      </c>
      <c r="E52" s="37">
        <v>1.47</v>
      </c>
      <c r="F52" s="36"/>
      <c r="G52" s="36"/>
      <c r="H52" s="36"/>
      <c r="I52" s="36"/>
      <c r="J52" s="36"/>
      <c r="K52" s="36"/>
      <c r="L52" s="36">
        <f t="shared" si="1"/>
        <v>58.8</v>
      </c>
    </row>
    <row r="53" spans="2:12" ht="20.25" customHeight="1">
      <c r="B53" s="9">
        <v>44</v>
      </c>
      <c r="C53" s="26" t="s">
        <v>2858</v>
      </c>
      <c r="D53" s="37">
        <v>1.72</v>
      </c>
      <c r="E53" s="37"/>
      <c r="F53" s="36"/>
      <c r="G53" s="36"/>
      <c r="H53" s="36"/>
      <c r="I53" s="36"/>
      <c r="J53" s="36"/>
      <c r="K53" s="36">
        <v>1.72</v>
      </c>
      <c r="L53" s="36">
        <f t="shared" si="1"/>
        <v>68.8</v>
      </c>
    </row>
    <row r="54" spans="2:12" ht="20.25" customHeight="1">
      <c r="B54" s="9">
        <v>45</v>
      </c>
      <c r="C54" s="26" t="s">
        <v>3743</v>
      </c>
      <c r="D54" s="37">
        <v>1.63</v>
      </c>
      <c r="E54" s="37">
        <v>1.63</v>
      </c>
      <c r="F54" s="36"/>
      <c r="G54" s="36"/>
      <c r="H54" s="36"/>
      <c r="I54" s="36"/>
      <c r="J54" s="36"/>
      <c r="K54" s="36"/>
      <c r="L54" s="36">
        <f t="shared" si="1"/>
        <v>65.19999999999999</v>
      </c>
    </row>
    <row r="55" spans="2:12" ht="20.25" customHeight="1">
      <c r="B55" s="9">
        <v>46</v>
      </c>
      <c r="C55" s="26" t="s">
        <v>2873</v>
      </c>
      <c r="D55" s="37">
        <v>1.35</v>
      </c>
      <c r="E55" s="37">
        <v>1.35</v>
      </c>
      <c r="F55" s="36"/>
      <c r="G55" s="36"/>
      <c r="H55" s="36"/>
      <c r="I55" s="36"/>
      <c r="J55" s="36"/>
      <c r="K55" s="36"/>
      <c r="L55" s="36">
        <f t="shared" si="1"/>
        <v>54</v>
      </c>
    </row>
    <row r="56" spans="2:12" ht="20.25" customHeight="1">
      <c r="B56" s="9">
        <v>47</v>
      </c>
      <c r="C56" s="26" t="s">
        <v>3405</v>
      </c>
      <c r="D56" s="36">
        <v>1.5</v>
      </c>
      <c r="E56" s="37">
        <v>1.5</v>
      </c>
      <c r="F56" s="36"/>
      <c r="G56" s="36"/>
      <c r="H56" s="36"/>
      <c r="I56" s="36"/>
      <c r="J56" s="36"/>
      <c r="K56" s="36"/>
      <c r="L56" s="36">
        <f t="shared" si="1"/>
        <v>60</v>
      </c>
    </row>
    <row r="57" spans="2:12" ht="20.25" customHeight="1">
      <c r="B57" s="9">
        <v>48</v>
      </c>
      <c r="C57" s="34" t="s">
        <v>1723</v>
      </c>
      <c r="D57" s="36">
        <v>1.63</v>
      </c>
      <c r="E57" s="37">
        <v>1.63</v>
      </c>
      <c r="F57" s="36"/>
      <c r="G57" s="36"/>
      <c r="H57" s="36"/>
      <c r="I57" s="36"/>
      <c r="J57" s="36"/>
      <c r="K57" s="36"/>
      <c r="L57" s="36">
        <f t="shared" si="1"/>
        <v>65.19999999999999</v>
      </c>
    </row>
    <row r="58" spans="2:12" ht="20.25" customHeight="1">
      <c r="B58" s="9">
        <v>49</v>
      </c>
      <c r="C58" s="26" t="s">
        <v>3348</v>
      </c>
      <c r="D58" s="36">
        <v>1.42</v>
      </c>
      <c r="E58" s="37">
        <v>1.42</v>
      </c>
      <c r="F58" s="36"/>
      <c r="G58" s="36"/>
      <c r="H58" s="36"/>
      <c r="I58" s="36"/>
      <c r="J58" s="36"/>
      <c r="K58" s="36"/>
      <c r="L58" s="36">
        <f t="shared" si="1"/>
        <v>56.8</v>
      </c>
    </row>
    <row r="59" spans="2:12" ht="20.25" customHeight="1">
      <c r="B59" s="9">
        <v>50</v>
      </c>
      <c r="C59" s="26" t="s">
        <v>3561</v>
      </c>
      <c r="D59" s="36">
        <v>1.99</v>
      </c>
      <c r="E59" s="37">
        <v>1.99</v>
      </c>
      <c r="F59" s="36"/>
      <c r="G59" s="36"/>
      <c r="H59" s="36"/>
      <c r="I59" s="36"/>
      <c r="J59" s="36"/>
      <c r="K59" s="36"/>
      <c r="L59" s="36">
        <f t="shared" si="1"/>
        <v>79.6</v>
      </c>
    </row>
    <row r="60" spans="2:12" ht="20.25" customHeight="1">
      <c r="B60" s="9">
        <v>51</v>
      </c>
      <c r="C60" s="26" t="s">
        <v>3733</v>
      </c>
      <c r="D60" s="37">
        <v>1.35</v>
      </c>
      <c r="E60" s="37">
        <v>1.35</v>
      </c>
      <c r="F60" s="36"/>
      <c r="G60" s="36"/>
      <c r="H60" s="36"/>
      <c r="I60" s="36"/>
      <c r="J60" s="36"/>
      <c r="K60" s="36"/>
      <c r="L60" s="36">
        <f t="shared" si="1"/>
        <v>54</v>
      </c>
    </row>
    <row r="61" spans="2:12" ht="20.25" customHeight="1">
      <c r="B61" s="9">
        <v>52</v>
      </c>
      <c r="C61" s="26" t="s">
        <v>3340</v>
      </c>
      <c r="D61" s="37">
        <v>2</v>
      </c>
      <c r="E61" s="37">
        <v>2</v>
      </c>
      <c r="F61" s="36"/>
      <c r="G61" s="36"/>
      <c r="H61" s="36"/>
      <c r="I61" s="36"/>
      <c r="J61" s="36"/>
      <c r="K61" s="36"/>
      <c r="L61" s="36">
        <f t="shared" si="1"/>
        <v>80</v>
      </c>
    </row>
    <row r="62" spans="2:12" ht="20.25" customHeight="1">
      <c r="B62" s="9">
        <v>53</v>
      </c>
      <c r="C62" s="26" t="s">
        <v>3881</v>
      </c>
      <c r="D62" s="37">
        <v>2.5</v>
      </c>
      <c r="E62" s="37">
        <v>2.5</v>
      </c>
      <c r="F62" s="36"/>
      <c r="G62" s="36"/>
      <c r="H62" s="36"/>
      <c r="I62" s="36"/>
      <c r="J62" s="36"/>
      <c r="K62" s="36"/>
      <c r="L62" s="36">
        <f t="shared" si="1"/>
        <v>100</v>
      </c>
    </row>
    <row r="63" spans="2:12" ht="20.25" customHeight="1">
      <c r="B63" s="9">
        <v>54</v>
      </c>
      <c r="C63" s="26" t="s">
        <v>2878</v>
      </c>
      <c r="D63" s="36">
        <v>2.7</v>
      </c>
      <c r="E63" s="37">
        <v>2.7</v>
      </c>
      <c r="F63" s="36"/>
      <c r="G63" s="36"/>
      <c r="H63" s="36"/>
      <c r="I63" s="36"/>
      <c r="J63" s="36"/>
      <c r="K63" s="36"/>
      <c r="L63" s="36">
        <f t="shared" si="1"/>
        <v>108</v>
      </c>
    </row>
    <row r="64" spans="2:12" ht="20.25" customHeight="1">
      <c r="B64" s="9">
        <v>55</v>
      </c>
      <c r="C64" s="26" t="s">
        <v>1621</v>
      </c>
      <c r="D64" s="36">
        <v>2.5</v>
      </c>
      <c r="E64" s="37">
        <v>2.5</v>
      </c>
      <c r="F64" s="36"/>
      <c r="G64" s="36"/>
      <c r="H64" s="36"/>
      <c r="I64" s="36"/>
      <c r="J64" s="36"/>
      <c r="K64" s="36"/>
      <c r="L64" s="36">
        <f t="shared" si="1"/>
        <v>100</v>
      </c>
    </row>
    <row r="65" spans="2:12" s="3" customFormat="1" ht="20.25" customHeight="1">
      <c r="B65" s="14"/>
      <c r="C65" s="15" t="s">
        <v>4269</v>
      </c>
      <c r="D65" s="38">
        <f>SUM(D39:D64)</f>
        <v>50.36000000000001</v>
      </c>
      <c r="E65" s="39">
        <f>SUM(E39:E64)</f>
        <v>40.64</v>
      </c>
      <c r="F65" s="38"/>
      <c r="G65" s="38"/>
      <c r="H65" s="38"/>
      <c r="I65" s="38"/>
      <c r="J65" s="38"/>
      <c r="K65" s="38">
        <f>SUM(K39:K64)</f>
        <v>9.72</v>
      </c>
      <c r="L65" s="38">
        <f>SUM(L39:L64)</f>
        <v>2014.3999999999999</v>
      </c>
    </row>
    <row r="66" spans="2:12" ht="20.25" customHeight="1">
      <c r="B66" s="9">
        <v>56</v>
      </c>
      <c r="C66" s="26" t="s">
        <v>1703</v>
      </c>
      <c r="D66" s="37">
        <v>1.8</v>
      </c>
      <c r="E66" s="37">
        <v>1.8</v>
      </c>
      <c r="F66" s="36"/>
      <c r="G66" s="36"/>
      <c r="H66" s="36"/>
      <c r="I66" s="36"/>
      <c r="J66" s="36"/>
      <c r="K66" s="36"/>
      <c r="L66" s="36">
        <f t="shared" si="1"/>
        <v>72</v>
      </c>
    </row>
    <row r="67" spans="2:12" ht="20.25" customHeight="1">
      <c r="B67" s="9">
        <v>57</v>
      </c>
      <c r="C67" s="26" t="s">
        <v>1975</v>
      </c>
      <c r="D67" s="37">
        <v>1.7</v>
      </c>
      <c r="E67" s="37"/>
      <c r="F67" s="36"/>
      <c r="G67" s="36"/>
      <c r="H67" s="36"/>
      <c r="I67" s="36"/>
      <c r="J67" s="36"/>
      <c r="K67" s="36">
        <v>1.7</v>
      </c>
      <c r="L67" s="36">
        <f t="shared" si="1"/>
        <v>68</v>
      </c>
    </row>
    <row r="68" spans="2:12" ht="20.25" customHeight="1">
      <c r="B68" s="9">
        <v>58</v>
      </c>
      <c r="C68" s="26" t="s">
        <v>2864</v>
      </c>
      <c r="D68" s="37">
        <v>9.6</v>
      </c>
      <c r="E68" s="37"/>
      <c r="F68" s="36"/>
      <c r="G68" s="36"/>
      <c r="H68" s="36"/>
      <c r="I68" s="36"/>
      <c r="J68" s="36"/>
      <c r="K68" s="36">
        <v>9.6</v>
      </c>
      <c r="L68" s="36">
        <f t="shared" si="1"/>
        <v>384</v>
      </c>
    </row>
    <row r="69" spans="2:12" ht="20.25" customHeight="1">
      <c r="B69" s="9">
        <v>59</v>
      </c>
      <c r="C69" s="26" t="s">
        <v>1718</v>
      </c>
      <c r="D69" s="36">
        <v>1.86</v>
      </c>
      <c r="E69" s="37">
        <v>1.86</v>
      </c>
      <c r="F69" s="36"/>
      <c r="G69" s="36"/>
      <c r="H69" s="36"/>
      <c r="I69" s="36"/>
      <c r="J69" s="36"/>
      <c r="K69" s="36"/>
      <c r="L69" s="36">
        <f t="shared" si="1"/>
        <v>74.4</v>
      </c>
    </row>
    <row r="70" spans="2:12" ht="20.25" customHeight="1">
      <c r="B70" s="9">
        <v>60</v>
      </c>
      <c r="C70" s="26" t="s">
        <v>3233</v>
      </c>
      <c r="D70" s="36">
        <v>0.78</v>
      </c>
      <c r="E70" s="37">
        <v>0.78</v>
      </c>
      <c r="F70" s="36"/>
      <c r="G70" s="36"/>
      <c r="H70" s="36"/>
      <c r="I70" s="36"/>
      <c r="J70" s="36"/>
      <c r="K70" s="36"/>
      <c r="L70" s="36">
        <f t="shared" si="1"/>
        <v>31.200000000000003</v>
      </c>
    </row>
    <row r="71" spans="2:12" ht="20.25" customHeight="1">
      <c r="B71" s="9">
        <v>61</v>
      </c>
      <c r="C71" s="26" t="s">
        <v>2108</v>
      </c>
      <c r="D71" s="36">
        <v>2.48</v>
      </c>
      <c r="E71" s="37">
        <v>2.48</v>
      </c>
      <c r="F71" s="36"/>
      <c r="G71" s="36"/>
      <c r="H71" s="36"/>
      <c r="I71" s="36"/>
      <c r="J71" s="36"/>
      <c r="K71" s="36"/>
      <c r="L71" s="36">
        <f t="shared" si="1"/>
        <v>99.2</v>
      </c>
    </row>
    <row r="72" spans="2:12" ht="20.25" customHeight="1">
      <c r="B72" s="9">
        <v>62</v>
      </c>
      <c r="C72" s="26" t="s">
        <v>1606</v>
      </c>
      <c r="D72" s="37">
        <v>1.6</v>
      </c>
      <c r="E72" s="37">
        <v>1.6</v>
      </c>
      <c r="F72" s="36"/>
      <c r="G72" s="36"/>
      <c r="H72" s="36"/>
      <c r="I72" s="36"/>
      <c r="J72" s="36"/>
      <c r="K72" s="36"/>
      <c r="L72" s="36">
        <f t="shared" si="1"/>
        <v>64</v>
      </c>
    </row>
    <row r="73" spans="2:12" ht="20.25" customHeight="1">
      <c r="B73" s="9">
        <v>63</v>
      </c>
      <c r="C73" s="26" t="s">
        <v>3425</v>
      </c>
      <c r="D73" s="36">
        <v>2</v>
      </c>
      <c r="E73" s="37">
        <v>1</v>
      </c>
      <c r="F73" s="36"/>
      <c r="G73" s="36"/>
      <c r="H73" s="36"/>
      <c r="I73" s="36"/>
      <c r="J73" s="36"/>
      <c r="K73" s="36">
        <v>1</v>
      </c>
      <c r="L73" s="36">
        <f t="shared" si="1"/>
        <v>80</v>
      </c>
    </row>
    <row r="74" spans="2:12" ht="20.25" customHeight="1">
      <c r="B74" s="9">
        <v>64</v>
      </c>
      <c r="C74" s="26" t="s">
        <v>2467</v>
      </c>
      <c r="D74" s="36">
        <v>2.8</v>
      </c>
      <c r="E74" s="37">
        <v>2.8</v>
      </c>
      <c r="F74" s="36"/>
      <c r="G74" s="36"/>
      <c r="H74" s="36"/>
      <c r="I74" s="36"/>
      <c r="J74" s="36"/>
      <c r="K74" s="36"/>
      <c r="L74" s="36">
        <f t="shared" si="1"/>
        <v>112</v>
      </c>
    </row>
    <row r="75" spans="2:12" ht="20.25" customHeight="1">
      <c r="B75" s="9">
        <v>65</v>
      </c>
      <c r="C75" s="26" t="s">
        <v>4268</v>
      </c>
      <c r="D75" s="36">
        <v>1</v>
      </c>
      <c r="E75" s="37">
        <v>1</v>
      </c>
      <c r="F75" s="36"/>
      <c r="G75" s="36"/>
      <c r="H75" s="36"/>
      <c r="I75" s="36"/>
      <c r="J75" s="36"/>
      <c r="K75" s="36"/>
      <c r="L75" s="36">
        <f t="shared" si="1"/>
        <v>40</v>
      </c>
    </row>
    <row r="76" spans="2:12" ht="20.25" customHeight="1">
      <c r="B76" s="9">
        <v>66</v>
      </c>
      <c r="C76" s="26" t="s">
        <v>2106</v>
      </c>
      <c r="D76" s="37">
        <v>1.47</v>
      </c>
      <c r="E76" s="37">
        <v>1.47</v>
      </c>
      <c r="F76" s="36"/>
      <c r="G76" s="36"/>
      <c r="H76" s="36"/>
      <c r="I76" s="36"/>
      <c r="J76" s="36"/>
      <c r="K76" s="36"/>
      <c r="L76" s="36">
        <f t="shared" si="1"/>
        <v>58.8</v>
      </c>
    </row>
    <row r="77" spans="2:12" ht="20.25" customHeight="1">
      <c r="B77" s="9">
        <v>67</v>
      </c>
      <c r="C77" s="26" t="s">
        <v>3741</v>
      </c>
      <c r="D77" s="37">
        <v>1.6</v>
      </c>
      <c r="E77" s="37"/>
      <c r="F77" s="36"/>
      <c r="G77" s="36"/>
      <c r="H77" s="36"/>
      <c r="I77" s="36"/>
      <c r="J77" s="36"/>
      <c r="K77" s="36">
        <v>1.6</v>
      </c>
      <c r="L77" s="36">
        <f t="shared" si="1"/>
        <v>64</v>
      </c>
    </row>
    <row r="78" spans="2:12" ht="20.25" customHeight="1">
      <c r="B78" s="9">
        <v>68</v>
      </c>
      <c r="C78" s="26" t="s">
        <v>3557</v>
      </c>
      <c r="D78" s="37">
        <v>2.9</v>
      </c>
      <c r="E78" s="37">
        <v>2.9</v>
      </c>
      <c r="F78" s="36"/>
      <c r="G78" s="36"/>
      <c r="H78" s="36"/>
      <c r="I78" s="36"/>
      <c r="J78" s="36"/>
      <c r="K78" s="36"/>
      <c r="L78" s="36">
        <f t="shared" si="1"/>
        <v>116</v>
      </c>
    </row>
    <row r="79" spans="2:12" ht="20.25" customHeight="1">
      <c r="B79" s="9">
        <v>69</v>
      </c>
      <c r="C79" s="26" t="s">
        <v>3562</v>
      </c>
      <c r="D79" s="37">
        <v>1.6</v>
      </c>
      <c r="E79" s="37">
        <v>1.6</v>
      </c>
      <c r="F79" s="36"/>
      <c r="G79" s="36"/>
      <c r="H79" s="36"/>
      <c r="I79" s="36"/>
      <c r="J79" s="36"/>
      <c r="K79" s="36"/>
      <c r="L79" s="36">
        <f t="shared" si="1"/>
        <v>64</v>
      </c>
    </row>
    <row r="80" spans="2:12" ht="20.25" customHeight="1">
      <c r="B80" s="9">
        <v>70</v>
      </c>
      <c r="C80" s="26" t="s">
        <v>4191</v>
      </c>
      <c r="D80" s="37">
        <v>0.72</v>
      </c>
      <c r="E80" s="37">
        <v>0.72</v>
      </c>
      <c r="F80" s="36"/>
      <c r="G80" s="36"/>
      <c r="H80" s="36"/>
      <c r="I80" s="36"/>
      <c r="J80" s="36"/>
      <c r="K80" s="36"/>
      <c r="L80" s="36">
        <f t="shared" si="1"/>
        <v>28.799999999999997</v>
      </c>
    </row>
    <row r="81" spans="2:12" ht="20.25" customHeight="1">
      <c r="B81" s="9">
        <v>71</v>
      </c>
      <c r="C81" s="26" t="s">
        <v>3563</v>
      </c>
      <c r="D81" s="37">
        <v>1.7</v>
      </c>
      <c r="E81" s="37">
        <v>1.7</v>
      </c>
      <c r="F81" s="36"/>
      <c r="G81" s="36"/>
      <c r="H81" s="36"/>
      <c r="I81" s="36"/>
      <c r="J81" s="36"/>
      <c r="K81" s="36"/>
      <c r="L81" s="36">
        <f aca="true" t="shared" si="2" ref="L81:L120">D81*40</f>
        <v>68</v>
      </c>
    </row>
    <row r="82" spans="2:12" ht="20.25" customHeight="1">
      <c r="B82" s="9">
        <v>72</v>
      </c>
      <c r="C82" s="26" t="s">
        <v>1976</v>
      </c>
      <c r="D82" s="36">
        <v>2</v>
      </c>
      <c r="E82" s="37">
        <v>2</v>
      </c>
      <c r="F82" s="36"/>
      <c r="G82" s="36"/>
      <c r="H82" s="36"/>
      <c r="I82" s="36"/>
      <c r="J82" s="36"/>
      <c r="K82" s="36"/>
      <c r="L82" s="36">
        <f t="shared" si="2"/>
        <v>80</v>
      </c>
    </row>
    <row r="83" spans="2:12" ht="20.25" customHeight="1">
      <c r="B83" s="9">
        <v>73</v>
      </c>
      <c r="C83" s="34" t="s">
        <v>1724</v>
      </c>
      <c r="D83" s="36">
        <v>1.6</v>
      </c>
      <c r="E83" s="37">
        <v>1.6</v>
      </c>
      <c r="F83" s="36"/>
      <c r="G83" s="36"/>
      <c r="H83" s="36"/>
      <c r="I83" s="36"/>
      <c r="J83" s="36"/>
      <c r="K83" s="36"/>
      <c r="L83" s="36">
        <f t="shared" si="2"/>
        <v>64</v>
      </c>
    </row>
    <row r="84" spans="2:12" ht="20.25" customHeight="1">
      <c r="B84" s="9">
        <v>74</v>
      </c>
      <c r="C84" s="26" t="s">
        <v>3349</v>
      </c>
      <c r="D84" s="36">
        <v>1.1</v>
      </c>
      <c r="E84" s="37">
        <v>1.1</v>
      </c>
      <c r="F84" s="36"/>
      <c r="G84" s="36"/>
      <c r="H84" s="36"/>
      <c r="I84" s="36"/>
      <c r="J84" s="36"/>
      <c r="K84" s="36"/>
      <c r="L84" s="36">
        <f t="shared" si="2"/>
        <v>44</v>
      </c>
    </row>
    <row r="85" spans="2:12" ht="20.25" customHeight="1">
      <c r="B85" s="9">
        <v>75</v>
      </c>
      <c r="C85" s="26" t="s">
        <v>2107</v>
      </c>
      <c r="D85" s="37">
        <v>2.5</v>
      </c>
      <c r="E85" s="37">
        <v>2.5</v>
      </c>
      <c r="F85" s="36"/>
      <c r="G85" s="36"/>
      <c r="H85" s="36"/>
      <c r="I85" s="36"/>
      <c r="J85" s="36"/>
      <c r="K85" s="36"/>
      <c r="L85" s="36">
        <f t="shared" si="2"/>
        <v>100</v>
      </c>
    </row>
    <row r="86" spans="2:12" ht="20.25" customHeight="1">
      <c r="B86" s="9">
        <v>76</v>
      </c>
      <c r="C86" s="26" t="s">
        <v>1710</v>
      </c>
      <c r="D86" s="37">
        <v>1.57</v>
      </c>
      <c r="E86" s="37">
        <v>1.57</v>
      </c>
      <c r="F86" s="36"/>
      <c r="G86" s="36"/>
      <c r="H86" s="36"/>
      <c r="I86" s="36"/>
      <c r="J86" s="36"/>
      <c r="K86" s="36"/>
      <c r="L86" s="36">
        <f t="shared" si="2"/>
        <v>62.800000000000004</v>
      </c>
    </row>
    <row r="87" spans="2:12" ht="20.25" customHeight="1">
      <c r="B87" s="9">
        <v>77</v>
      </c>
      <c r="C87" s="26" t="s">
        <v>3877</v>
      </c>
      <c r="D87" s="37">
        <v>1.8</v>
      </c>
      <c r="E87" s="37">
        <v>1.8</v>
      </c>
      <c r="F87" s="36"/>
      <c r="G87" s="36"/>
      <c r="H87" s="36"/>
      <c r="I87" s="36"/>
      <c r="J87" s="36"/>
      <c r="K87" s="36"/>
      <c r="L87" s="36">
        <f t="shared" si="2"/>
        <v>72</v>
      </c>
    </row>
    <row r="88" spans="2:12" ht="20.25" customHeight="1">
      <c r="B88" s="9">
        <v>78</v>
      </c>
      <c r="C88" s="26" t="s">
        <v>1618</v>
      </c>
      <c r="D88" s="37">
        <v>1.87</v>
      </c>
      <c r="E88" s="37">
        <v>1.87</v>
      </c>
      <c r="F88" s="36"/>
      <c r="G88" s="36"/>
      <c r="H88" s="36"/>
      <c r="I88" s="36"/>
      <c r="J88" s="36"/>
      <c r="K88" s="36"/>
      <c r="L88" s="36">
        <f t="shared" si="2"/>
        <v>74.80000000000001</v>
      </c>
    </row>
    <row r="89" spans="2:12" ht="20.25" customHeight="1">
      <c r="B89" s="9">
        <v>79</v>
      </c>
      <c r="C89" s="26" t="s">
        <v>2468</v>
      </c>
      <c r="D89" s="37">
        <v>1.5</v>
      </c>
      <c r="E89" s="37">
        <v>1.5</v>
      </c>
      <c r="F89" s="36"/>
      <c r="G89" s="36"/>
      <c r="H89" s="36"/>
      <c r="I89" s="36"/>
      <c r="J89" s="36"/>
      <c r="K89" s="36"/>
      <c r="L89" s="36">
        <f t="shared" si="2"/>
        <v>60</v>
      </c>
    </row>
    <row r="90" spans="2:12" ht="20.25" customHeight="1">
      <c r="B90" s="9">
        <v>80</v>
      </c>
      <c r="C90" s="26" t="s">
        <v>1715</v>
      </c>
      <c r="D90" s="37">
        <v>18</v>
      </c>
      <c r="E90" s="37">
        <v>18</v>
      </c>
      <c r="F90" s="36"/>
      <c r="G90" s="36"/>
      <c r="H90" s="36"/>
      <c r="I90" s="36"/>
      <c r="J90" s="36"/>
      <c r="K90" s="36"/>
      <c r="L90" s="36">
        <f t="shared" si="2"/>
        <v>720</v>
      </c>
    </row>
    <row r="91" spans="2:12" ht="20.25" customHeight="1">
      <c r="B91" s="9">
        <v>81</v>
      </c>
      <c r="C91" s="34" t="s">
        <v>1725</v>
      </c>
      <c r="D91" s="36">
        <v>1.1</v>
      </c>
      <c r="E91" s="37">
        <v>1.1</v>
      </c>
      <c r="F91" s="36"/>
      <c r="G91" s="36"/>
      <c r="H91" s="36"/>
      <c r="I91" s="36"/>
      <c r="J91" s="36"/>
      <c r="K91" s="36"/>
      <c r="L91" s="36">
        <f t="shared" si="2"/>
        <v>44</v>
      </c>
    </row>
    <row r="92" spans="2:12" s="3" customFormat="1" ht="20.25" customHeight="1">
      <c r="B92" s="14"/>
      <c r="C92" s="15" t="s">
        <v>4269</v>
      </c>
      <c r="D92" s="38">
        <f>SUM(D66:D91)</f>
        <v>68.64999999999999</v>
      </c>
      <c r="E92" s="39">
        <f>SUM(E66:E91)</f>
        <v>54.75</v>
      </c>
      <c r="F92" s="38"/>
      <c r="G92" s="38"/>
      <c r="H92" s="38"/>
      <c r="I92" s="38"/>
      <c r="J92" s="38"/>
      <c r="K92" s="38">
        <f>SUM(K66:K91)</f>
        <v>13.899999999999999</v>
      </c>
      <c r="L92" s="38">
        <f>SUM(L66:L91)</f>
        <v>2746</v>
      </c>
    </row>
    <row r="93" spans="2:12" ht="20.25" customHeight="1">
      <c r="B93" s="9">
        <v>82</v>
      </c>
      <c r="C93" s="26" t="s">
        <v>2591</v>
      </c>
      <c r="D93" s="37">
        <v>2.2</v>
      </c>
      <c r="E93" s="37">
        <v>2.2</v>
      </c>
      <c r="F93" s="36"/>
      <c r="G93" s="36"/>
      <c r="H93" s="36"/>
      <c r="I93" s="36"/>
      <c r="J93" s="36"/>
      <c r="K93" s="36"/>
      <c r="L93" s="36">
        <f t="shared" si="2"/>
        <v>88</v>
      </c>
    </row>
    <row r="94" spans="2:12" ht="20.25" customHeight="1">
      <c r="B94" s="9">
        <v>83</v>
      </c>
      <c r="C94" s="26" t="s">
        <v>2874</v>
      </c>
      <c r="D94" s="37">
        <v>1.84</v>
      </c>
      <c r="E94" s="37">
        <v>1.84</v>
      </c>
      <c r="F94" s="36"/>
      <c r="G94" s="36"/>
      <c r="H94" s="36"/>
      <c r="I94" s="36"/>
      <c r="J94" s="36"/>
      <c r="K94" s="36"/>
      <c r="L94" s="36">
        <f t="shared" si="2"/>
        <v>73.60000000000001</v>
      </c>
    </row>
    <row r="95" spans="2:12" ht="20.25" customHeight="1">
      <c r="B95" s="9">
        <v>84</v>
      </c>
      <c r="C95" s="26" t="s">
        <v>1617</v>
      </c>
      <c r="D95" s="37">
        <v>1.5</v>
      </c>
      <c r="E95" s="37">
        <v>1.5</v>
      </c>
      <c r="F95" s="36"/>
      <c r="G95" s="36"/>
      <c r="H95" s="36"/>
      <c r="I95" s="36"/>
      <c r="J95" s="36"/>
      <c r="K95" s="36"/>
      <c r="L95" s="36">
        <f t="shared" si="2"/>
        <v>60</v>
      </c>
    </row>
    <row r="96" spans="2:12" ht="20.25" customHeight="1">
      <c r="B96" s="9">
        <v>85</v>
      </c>
      <c r="C96" s="26" t="s">
        <v>1616</v>
      </c>
      <c r="D96" s="37">
        <v>1.31</v>
      </c>
      <c r="E96" s="37">
        <v>1.31</v>
      </c>
      <c r="F96" s="36"/>
      <c r="G96" s="36"/>
      <c r="H96" s="36"/>
      <c r="I96" s="36"/>
      <c r="J96" s="36"/>
      <c r="K96" s="36"/>
      <c r="L96" s="36">
        <f t="shared" si="2"/>
        <v>52.400000000000006</v>
      </c>
    </row>
    <row r="97" spans="2:12" ht="20.25" customHeight="1">
      <c r="B97" s="9">
        <v>86</v>
      </c>
      <c r="C97" s="26" t="s">
        <v>1713</v>
      </c>
      <c r="D97" s="37">
        <v>2</v>
      </c>
      <c r="E97" s="37">
        <v>2</v>
      </c>
      <c r="F97" s="36"/>
      <c r="G97" s="36"/>
      <c r="H97" s="36"/>
      <c r="I97" s="36"/>
      <c r="J97" s="36"/>
      <c r="K97" s="36"/>
      <c r="L97" s="36">
        <f t="shared" si="2"/>
        <v>80</v>
      </c>
    </row>
    <row r="98" spans="2:12" ht="20.25" customHeight="1">
      <c r="B98" s="9">
        <v>87</v>
      </c>
      <c r="C98" s="26" t="s">
        <v>1704</v>
      </c>
      <c r="D98" s="36">
        <v>1.85</v>
      </c>
      <c r="E98" s="37">
        <v>1.85</v>
      </c>
      <c r="F98" s="36"/>
      <c r="G98" s="36"/>
      <c r="H98" s="36"/>
      <c r="I98" s="36"/>
      <c r="J98" s="36"/>
      <c r="K98" s="36"/>
      <c r="L98" s="36">
        <f t="shared" si="2"/>
        <v>74</v>
      </c>
    </row>
    <row r="99" spans="2:12" ht="20.25" customHeight="1">
      <c r="B99" s="9">
        <v>88</v>
      </c>
      <c r="C99" s="26" t="s">
        <v>217</v>
      </c>
      <c r="D99" s="36">
        <v>2</v>
      </c>
      <c r="E99" s="37">
        <v>2</v>
      </c>
      <c r="F99" s="36"/>
      <c r="G99" s="36"/>
      <c r="H99" s="36"/>
      <c r="I99" s="36"/>
      <c r="J99" s="36"/>
      <c r="K99" s="36"/>
      <c r="L99" s="36">
        <f t="shared" si="2"/>
        <v>80</v>
      </c>
    </row>
    <row r="100" spans="2:12" ht="20.25" customHeight="1">
      <c r="B100" s="9">
        <v>89</v>
      </c>
      <c r="C100" s="26" t="s">
        <v>1605</v>
      </c>
      <c r="D100" s="37">
        <v>2</v>
      </c>
      <c r="E100" s="37">
        <v>2</v>
      </c>
      <c r="F100" s="36"/>
      <c r="G100" s="36"/>
      <c r="H100" s="36"/>
      <c r="I100" s="36"/>
      <c r="J100" s="36"/>
      <c r="K100" s="36"/>
      <c r="L100" s="36">
        <f t="shared" si="2"/>
        <v>80</v>
      </c>
    </row>
    <row r="101" spans="2:12" ht="20.25" customHeight="1">
      <c r="B101" s="9">
        <v>90</v>
      </c>
      <c r="C101" s="26" t="s">
        <v>3564</v>
      </c>
      <c r="D101" s="36">
        <v>2</v>
      </c>
      <c r="E101" s="37">
        <v>2</v>
      </c>
      <c r="F101" s="36"/>
      <c r="G101" s="36"/>
      <c r="H101" s="36"/>
      <c r="I101" s="36"/>
      <c r="J101" s="36"/>
      <c r="K101" s="36"/>
      <c r="L101" s="36">
        <f t="shared" si="2"/>
        <v>80</v>
      </c>
    </row>
    <row r="102" spans="2:12" ht="20.25" customHeight="1">
      <c r="B102" s="9">
        <v>91</v>
      </c>
      <c r="C102" s="26" t="s">
        <v>94</v>
      </c>
      <c r="D102" s="37">
        <v>2</v>
      </c>
      <c r="E102" s="37"/>
      <c r="F102" s="36"/>
      <c r="G102" s="36"/>
      <c r="H102" s="36"/>
      <c r="I102" s="36"/>
      <c r="J102" s="36"/>
      <c r="K102" s="36">
        <v>2</v>
      </c>
      <c r="L102" s="36">
        <f t="shared" si="2"/>
        <v>80</v>
      </c>
    </row>
    <row r="103" spans="2:12" ht="20.25" customHeight="1">
      <c r="B103" s="9">
        <v>92</v>
      </c>
      <c r="C103" s="26" t="s">
        <v>1604</v>
      </c>
      <c r="D103" s="36">
        <v>1.1</v>
      </c>
      <c r="E103" s="37">
        <v>1.1</v>
      </c>
      <c r="F103" s="36"/>
      <c r="G103" s="36"/>
      <c r="H103" s="36"/>
      <c r="I103" s="36"/>
      <c r="J103" s="36"/>
      <c r="K103" s="36"/>
      <c r="L103" s="36">
        <f t="shared" si="2"/>
        <v>44</v>
      </c>
    </row>
    <row r="104" spans="2:12" ht="20.25" customHeight="1">
      <c r="B104" s="9">
        <v>93</v>
      </c>
      <c r="C104" s="26" t="s">
        <v>2469</v>
      </c>
      <c r="D104" s="37">
        <v>1.63</v>
      </c>
      <c r="E104" s="37">
        <v>1.63</v>
      </c>
      <c r="F104" s="36"/>
      <c r="G104" s="36"/>
      <c r="H104" s="36"/>
      <c r="I104" s="36"/>
      <c r="J104" s="36"/>
      <c r="K104" s="36"/>
      <c r="L104" s="36">
        <f t="shared" si="2"/>
        <v>65.19999999999999</v>
      </c>
    </row>
    <row r="105" spans="2:12" ht="20.25" customHeight="1">
      <c r="B105" s="9">
        <v>94</v>
      </c>
      <c r="C105" s="26" t="s">
        <v>218</v>
      </c>
      <c r="D105" s="36">
        <v>3.4</v>
      </c>
      <c r="E105" s="37">
        <v>3.4</v>
      </c>
      <c r="F105" s="36"/>
      <c r="G105" s="36"/>
      <c r="H105" s="36"/>
      <c r="I105" s="36"/>
      <c r="J105" s="36"/>
      <c r="K105" s="36"/>
      <c r="L105" s="36">
        <f t="shared" si="2"/>
        <v>136</v>
      </c>
    </row>
    <row r="106" spans="2:12" ht="20.25" customHeight="1">
      <c r="B106" s="9">
        <v>95</v>
      </c>
      <c r="C106" s="26" t="s">
        <v>219</v>
      </c>
      <c r="D106" s="36">
        <v>1.85</v>
      </c>
      <c r="E106" s="37">
        <v>1.85</v>
      </c>
      <c r="F106" s="36"/>
      <c r="G106" s="36"/>
      <c r="H106" s="36"/>
      <c r="I106" s="36"/>
      <c r="J106" s="36"/>
      <c r="K106" s="36"/>
      <c r="L106" s="36">
        <f t="shared" si="2"/>
        <v>74</v>
      </c>
    </row>
    <row r="107" spans="2:12" ht="20.25" customHeight="1">
      <c r="B107" s="9">
        <v>96</v>
      </c>
      <c r="C107" s="26" t="s">
        <v>220</v>
      </c>
      <c r="D107" s="36">
        <v>5</v>
      </c>
      <c r="E107" s="37">
        <v>5</v>
      </c>
      <c r="F107" s="36"/>
      <c r="G107" s="36"/>
      <c r="H107" s="36"/>
      <c r="I107" s="36"/>
      <c r="J107" s="36"/>
      <c r="K107" s="36"/>
      <c r="L107" s="36">
        <f t="shared" si="2"/>
        <v>200</v>
      </c>
    </row>
    <row r="108" spans="2:12" ht="20.25" customHeight="1">
      <c r="B108" s="9">
        <v>97</v>
      </c>
      <c r="C108" s="26" t="s">
        <v>2593</v>
      </c>
      <c r="D108" s="37">
        <v>1.1</v>
      </c>
      <c r="E108" s="37">
        <v>1.1</v>
      </c>
      <c r="F108" s="36"/>
      <c r="G108" s="36"/>
      <c r="H108" s="36"/>
      <c r="I108" s="36"/>
      <c r="J108" s="36"/>
      <c r="K108" s="36"/>
      <c r="L108" s="36">
        <f t="shared" si="2"/>
        <v>44</v>
      </c>
    </row>
    <row r="109" spans="2:12" ht="20.25" customHeight="1">
      <c r="B109" s="9">
        <v>98</v>
      </c>
      <c r="C109" s="26" t="s">
        <v>3570</v>
      </c>
      <c r="D109" s="37">
        <v>3.5</v>
      </c>
      <c r="E109" s="37">
        <v>3.5</v>
      </c>
      <c r="F109" s="36"/>
      <c r="G109" s="36"/>
      <c r="H109" s="36"/>
      <c r="I109" s="36"/>
      <c r="J109" s="36"/>
      <c r="K109" s="36"/>
      <c r="L109" s="36">
        <f t="shared" si="2"/>
        <v>140</v>
      </c>
    </row>
    <row r="110" spans="2:12" ht="20.25" customHeight="1">
      <c r="B110" s="9">
        <v>99</v>
      </c>
      <c r="C110" s="26" t="s">
        <v>3416</v>
      </c>
      <c r="D110" s="37">
        <v>2.39</v>
      </c>
      <c r="E110" s="37">
        <v>2.39</v>
      </c>
      <c r="F110" s="36"/>
      <c r="G110" s="36"/>
      <c r="H110" s="36"/>
      <c r="I110" s="36"/>
      <c r="J110" s="36"/>
      <c r="K110" s="36"/>
      <c r="L110" s="36">
        <f t="shared" si="2"/>
        <v>95.60000000000001</v>
      </c>
    </row>
    <row r="111" spans="2:12" ht="20.25" customHeight="1">
      <c r="B111" s="9">
        <v>100</v>
      </c>
      <c r="C111" s="26" t="s">
        <v>2851</v>
      </c>
      <c r="D111" s="37">
        <v>2.2</v>
      </c>
      <c r="E111" s="37"/>
      <c r="F111" s="36"/>
      <c r="G111" s="36"/>
      <c r="H111" s="36"/>
      <c r="I111" s="36"/>
      <c r="J111" s="36"/>
      <c r="K111" s="36">
        <v>2.2</v>
      </c>
      <c r="L111" s="36">
        <f t="shared" si="2"/>
        <v>88</v>
      </c>
    </row>
    <row r="112" spans="2:12" ht="20.25" customHeight="1">
      <c r="B112" s="9">
        <v>101</v>
      </c>
      <c r="C112" s="34" t="s">
        <v>1720</v>
      </c>
      <c r="D112" s="36">
        <v>2.5</v>
      </c>
      <c r="E112" s="37">
        <v>2.5</v>
      </c>
      <c r="F112" s="36"/>
      <c r="G112" s="36"/>
      <c r="H112" s="36"/>
      <c r="I112" s="36"/>
      <c r="J112" s="36"/>
      <c r="K112" s="36"/>
      <c r="L112" s="36">
        <f t="shared" si="2"/>
        <v>100</v>
      </c>
    </row>
    <row r="113" spans="2:12" ht="20.25" customHeight="1">
      <c r="B113" s="9">
        <v>102</v>
      </c>
      <c r="C113" s="26" t="s">
        <v>3345</v>
      </c>
      <c r="D113" s="36">
        <v>1.66</v>
      </c>
      <c r="E113" s="37">
        <v>1.66</v>
      </c>
      <c r="F113" s="36"/>
      <c r="G113" s="36"/>
      <c r="H113" s="36"/>
      <c r="I113" s="36"/>
      <c r="J113" s="36"/>
      <c r="K113" s="36"/>
      <c r="L113" s="36">
        <f t="shared" si="2"/>
        <v>66.39999999999999</v>
      </c>
    </row>
    <row r="114" spans="2:12" ht="20.25" customHeight="1">
      <c r="B114" s="9">
        <v>103</v>
      </c>
      <c r="C114" s="26" t="s">
        <v>2853</v>
      </c>
      <c r="D114" s="37">
        <v>1.19</v>
      </c>
      <c r="E114" s="37"/>
      <c r="F114" s="36"/>
      <c r="G114" s="36"/>
      <c r="H114" s="36"/>
      <c r="I114" s="36"/>
      <c r="J114" s="36"/>
      <c r="K114" s="36">
        <v>1.19</v>
      </c>
      <c r="L114" s="36">
        <f t="shared" si="2"/>
        <v>47.599999999999994</v>
      </c>
    </row>
    <row r="115" spans="2:12" ht="20.25" customHeight="1">
      <c r="B115" s="9">
        <v>104</v>
      </c>
      <c r="C115" s="26" t="s">
        <v>1622</v>
      </c>
      <c r="D115" s="37">
        <v>2.5</v>
      </c>
      <c r="E115" s="37">
        <v>2.5</v>
      </c>
      <c r="F115" s="36"/>
      <c r="G115" s="36"/>
      <c r="H115" s="36"/>
      <c r="I115" s="36"/>
      <c r="J115" s="36"/>
      <c r="K115" s="36"/>
      <c r="L115" s="36">
        <f t="shared" si="2"/>
        <v>100</v>
      </c>
    </row>
    <row r="116" spans="2:12" ht="20.25" customHeight="1">
      <c r="B116" s="9">
        <v>105</v>
      </c>
      <c r="C116" s="26" t="s">
        <v>3762</v>
      </c>
      <c r="D116" s="37">
        <v>2.5</v>
      </c>
      <c r="E116" s="37">
        <v>2.5</v>
      </c>
      <c r="F116" s="36"/>
      <c r="G116" s="36"/>
      <c r="H116" s="36"/>
      <c r="I116" s="36"/>
      <c r="J116" s="36"/>
      <c r="K116" s="36"/>
      <c r="L116" s="36">
        <f t="shared" si="2"/>
        <v>100</v>
      </c>
    </row>
    <row r="117" spans="2:12" ht="20.25" customHeight="1">
      <c r="B117" s="9">
        <v>106</v>
      </c>
      <c r="C117" s="26" t="s">
        <v>2854</v>
      </c>
      <c r="D117" s="36">
        <v>3</v>
      </c>
      <c r="E117" s="37">
        <v>3</v>
      </c>
      <c r="F117" s="36"/>
      <c r="G117" s="36"/>
      <c r="H117" s="36"/>
      <c r="I117" s="36"/>
      <c r="J117" s="36"/>
      <c r="K117" s="36"/>
      <c r="L117" s="36">
        <f t="shared" si="2"/>
        <v>120</v>
      </c>
    </row>
    <row r="118" spans="2:12" ht="20.25" customHeight="1">
      <c r="B118" s="9">
        <v>107</v>
      </c>
      <c r="C118" s="26" t="s">
        <v>3763</v>
      </c>
      <c r="D118" s="36">
        <v>1.17</v>
      </c>
      <c r="E118" s="37">
        <v>1.17</v>
      </c>
      <c r="F118" s="36"/>
      <c r="G118" s="36"/>
      <c r="H118" s="36"/>
      <c r="I118" s="36"/>
      <c r="J118" s="36"/>
      <c r="K118" s="36"/>
      <c r="L118" s="36">
        <f t="shared" si="2"/>
        <v>46.8</v>
      </c>
    </row>
    <row r="119" spans="2:12" s="3" customFormat="1" ht="20.25" customHeight="1">
      <c r="B119" s="14"/>
      <c r="C119" s="15" t="s">
        <v>4269</v>
      </c>
      <c r="D119" s="38">
        <f>SUM(D93:D118)</f>
        <v>55.39</v>
      </c>
      <c r="E119" s="39">
        <f>SUM(E93:E118)</f>
        <v>50</v>
      </c>
      <c r="F119" s="38"/>
      <c r="G119" s="38"/>
      <c r="H119" s="38"/>
      <c r="I119" s="38"/>
      <c r="J119" s="38"/>
      <c r="K119" s="38">
        <f>SUM(K93:K118)</f>
        <v>5.390000000000001</v>
      </c>
      <c r="L119" s="38">
        <f>SUM(L93:L118)</f>
        <v>2215.6000000000004</v>
      </c>
    </row>
    <row r="120" spans="2:12" ht="20.25" customHeight="1">
      <c r="B120" s="9">
        <v>108</v>
      </c>
      <c r="C120" s="26" t="s">
        <v>3569</v>
      </c>
      <c r="D120" s="37">
        <v>2.43</v>
      </c>
      <c r="E120" s="37">
        <v>2.43</v>
      </c>
      <c r="F120" s="36"/>
      <c r="G120" s="36"/>
      <c r="H120" s="36"/>
      <c r="I120" s="36"/>
      <c r="J120" s="36"/>
      <c r="K120" s="36"/>
      <c r="L120" s="36">
        <f t="shared" si="2"/>
        <v>97.2</v>
      </c>
    </row>
    <row r="121" spans="2:12" ht="20.25" customHeight="1">
      <c r="B121" s="9">
        <v>109</v>
      </c>
      <c r="C121" s="26" t="s">
        <v>3764</v>
      </c>
      <c r="D121" s="36">
        <v>1.47</v>
      </c>
      <c r="E121" s="37">
        <v>1.47</v>
      </c>
      <c r="F121" s="36"/>
      <c r="G121" s="36"/>
      <c r="H121" s="36"/>
      <c r="I121" s="36"/>
      <c r="J121" s="36"/>
      <c r="K121" s="36"/>
      <c r="L121" s="36">
        <f aca="true" t="shared" si="3" ref="L121:L159">D121*40</f>
        <v>58.8</v>
      </c>
    </row>
    <row r="122" spans="2:12" ht="20.25" customHeight="1">
      <c r="B122" s="9">
        <v>110</v>
      </c>
      <c r="C122" s="26" t="s">
        <v>3407</v>
      </c>
      <c r="D122" s="37">
        <v>1.47</v>
      </c>
      <c r="E122" s="37">
        <v>1.47</v>
      </c>
      <c r="F122" s="36"/>
      <c r="G122" s="36"/>
      <c r="H122" s="36"/>
      <c r="I122" s="36"/>
      <c r="J122" s="36"/>
      <c r="K122" s="36"/>
      <c r="L122" s="36">
        <f t="shared" si="3"/>
        <v>58.8</v>
      </c>
    </row>
    <row r="123" spans="2:12" ht="20.25" customHeight="1">
      <c r="B123" s="9">
        <v>111</v>
      </c>
      <c r="C123" s="26" t="s">
        <v>3880</v>
      </c>
      <c r="D123" s="36">
        <v>1.1</v>
      </c>
      <c r="E123" s="37">
        <v>1.1</v>
      </c>
      <c r="F123" s="36"/>
      <c r="G123" s="36"/>
      <c r="H123" s="36"/>
      <c r="I123" s="36"/>
      <c r="J123" s="36"/>
      <c r="K123" s="36"/>
      <c r="L123" s="36">
        <f t="shared" si="3"/>
        <v>44</v>
      </c>
    </row>
    <row r="124" spans="2:12" ht="20.25" customHeight="1">
      <c r="B124" s="9">
        <v>112</v>
      </c>
      <c r="C124" s="26" t="s">
        <v>3338</v>
      </c>
      <c r="D124" s="37">
        <v>1.8</v>
      </c>
      <c r="E124" s="37">
        <v>1.8</v>
      </c>
      <c r="F124" s="36"/>
      <c r="G124" s="36"/>
      <c r="H124" s="36"/>
      <c r="I124" s="36"/>
      <c r="J124" s="36"/>
      <c r="K124" s="36"/>
      <c r="L124" s="36">
        <f t="shared" si="3"/>
        <v>72</v>
      </c>
    </row>
    <row r="125" spans="2:12" ht="20.25" customHeight="1">
      <c r="B125" s="9">
        <v>113</v>
      </c>
      <c r="C125" s="26" t="s">
        <v>3765</v>
      </c>
      <c r="D125" s="37">
        <v>2.25</v>
      </c>
      <c r="E125" s="37">
        <v>2.25</v>
      </c>
      <c r="F125" s="36"/>
      <c r="G125" s="36"/>
      <c r="H125" s="36"/>
      <c r="I125" s="36"/>
      <c r="J125" s="36"/>
      <c r="K125" s="36"/>
      <c r="L125" s="36">
        <f t="shared" si="3"/>
        <v>90</v>
      </c>
    </row>
    <row r="126" spans="2:12" ht="20.25" customHeight="1">
      <c r="B126" s="9">
        <v>114</v>
      </c>
      <c r="C126" s="26" t="s">
        <v>2863</v>
      </c>
      <c r="D126" s="37">
        <v>1.84</v>
      </c>
      <c r="E126" s="37">
        <v>1.84</v>
      </c>
      <c r="F126" s="36"/>
      <c r="G126" s="36"/>
      <c r="H126" s="36"/>
      <c r="I126" s="36"/>
      <c r="J126" s="36"/>
      <c r="K126" s="36"/>
      <c r="L126" s="36">
        <f t="shared" si="3"/>
        <v>73.60000000000001</v>
      </c>
    </row>
    <row r="127" spans="2:12" ht="20.25" customHeight="1">
      <c r="B127" s="9">
        <v>115</v>
      </c>
      <c r="C127" s="26" t="s">
        <v>221</v>
      </c>
      <c r="D127" s="36">
        <v>7.43</v>
      </c>
      <c r="E127" s="37">
        <v>7.43</v>
      </c>
      <c r="F127" s="36"/>
      <c r="G127" s="36"/>
      <c r="H127" s="36"/>
      <c r="I127" s="36"/>
      <c r="J127" s="36"/>
      <c r="K127" s="36"/>
      <c r="L127" s="36">
        <f t="shared" si="3"/>
        <v>297.2</v>
      </c>
    </row>
    <row r="128" spans="2:12" ht="20.25" customHeight="1">
      <c r="B128" s="9">
        <v>116</v>
      </c>
      <c r="C128" s="26" t="s">
        <v>3342</v>
      </c>
      <c r="D128" s="37">
        <v>1.8</v>
      </c>
      <c r="E128" s="37">
        <v>1.8</v>
      </c>
      <c r="F128" s="36"/>
      <c r="G128" s="36"/>
      <c r="H128" s="36"/>
      <c r="I128" s="36"/>
      <c r="J128" s="36"/>
      <c r="K128" s="36"/>
      <c r="L128" s="36">
        <f t="shared" si="3"/>
        <v>72</v>
      </c>
    </row>
    <row r="129" spans="2:12" ht="20.25" customHeight="1">
      <c r="B129" s="9">
        <v>117</v>
      </c>
      <c r="C129" s="26" t="s">
        <v>3419</v>
      </c>
      <c r="D129" s="37">
        <v>2.3</v>
      </c>
      <c r="E129" s="37">
        <v>2.3</v>
      </c>
      <c r="F129" s="36"/>
      <c r="G129" s="36"/>
      <c r="H129" s="36"/>
      <c r="I129" s="36"/>
      <c r="J129" s="36"/>
      <c r="K129" s="36"/>
      <c r="L129" s="36">
        <f t="shared" si="3"/>
        <v>92</v>
      </c>
    </row>
    <row r="130" spans="2:12" ht="20.25" customHeight="1">
      <c r="B130" s="9">
        <v>118</v>
      </c>
      <c r="C130" s="26" t="s">
        <v>3341</v>
      </c>
      <c r="D130" s="37">
        <v>1.95</v>
      </c>
      <c r="E130" s="37">
        <v>1.95</v>
      </c>
      <c r="F130" s="36"/>
      <c r="G130" s="36"/>
      <c r="H130" s="36"/>
      <c r="I130" s="36"/>
      <c r="J130" s="36"/>
      <c r="K130" s="36"/>
      <c r="L130" s="36">
        <f t="shared" si="3"/>
        <v>78</v>
      </c>
    </row>
    <row r="131" spans="2:12" ht="20.25" customHeight="1">
      <c r="B131" s="9">
        <v>119</v>
      </c>
      <c r="C131" s="26" t="s">
        <v>3421</v>
      </c>
      <c r="D131" s="37">
        <v>1.8</v>
      </c>
      <c r="E131" s="37">
        <v>1.8</v>
      </c>
      <c r="F131" s="36"/>
      <c r="G131" s="36"/>
      <c r="H131" s="36"/>
      <c r="I131" s="36"/>
      <c r="J131" s="36"/>
      <c r="K131" s="36"/>
      <c r="L131" s="36">
        <f t="shared" si="3"/>
        <v>72</v>
      </c>
    </row>
    <row r="132" spans="2:12" ht="20.25" customHeight="1">
      <c r="B132" s="9">
        <v>120</v>
      </c>
      <c r="C132" s="26" t="s">
        <v>3420</v>
      </c>
      <c r="D132" s="37">
        <v>0.4</v>
      </c>
      <c r="E132" s="37">
        <v>0.4</v>
      </c>
      <c r="F132" s="36"/>
      <c r="G132" s="36"/>
      <c r="H132" s="36"/>
      <c r="I132" s="36"/>
      <c r="J132" s="36"/>
      <c r="K132" s="36"/>
      <c r="L132" s="36">
        <f t="shared" si="3"/>
        <v>16</v>
      </c>
    </row>
    <row r="133" spans="2:12" ht="20.25" customHeight="1">
      <c r="B133" s="9">
        <v>121</v>
      </c>
      <c r="C133" s="26" t="s">
        <v>1602</v>
      </c>
      <c r="D133" s="37">
        <v>1.43</v>
      </c>
      <c r="E133" s="37">
        <v>1.43</v>
      </c>
      <c r="F133" s="36"/>
      <c r="G133" s="36"/>
      <c r="H133" s="36"/>
      <c r="I133" s="36"/>
      <c r="J133" s="36"/>
      <c r="K133" s="36"/>
      <c r="L133" s="36">
        <f t="shared" si="3"/>
        <v>57.199999999999996</v>
      </c>
    </row>
    <row r="134" spans="2:12" ht="20.25" customHeight="1">
      <c r="B134" s="9">
        <v>122</v>
      </c>
      <c r="C134" s="26" t="s">
        <v>3424</v>
      </c>
      <c r="D134" s="37">
        <v>1.63</v>
      </c>
      <c r="E134" s="37"/>
      <c r="F134" s="36"/>
      <c r="G134" s="36"/>
      <c r="H134" s="36"/>
      <c r="I134" s="36"/>
      <c r="J134" s="36"/>
      <c r="K134" s="36">
        <v>1.63</v>
      </c>
      <c r="L134" s="36">
        <f t="shared" si="3"/>
        <v>65.19999999999999</v>
      </c>
    </row>
    <row r="135" spans="2:12" ht="20.25" customHeight="1">
      <c r="B135" s="9">
        <v>123</v>
      </c>
      <c r="C135" s="26" t="s">
        <v>2855</v>
      </c>
      <c r="D135" s="37">
        <v>1</v>
      </c>
      <c r="E135" s="37"/>
      <c r="F135" s="36"/>
      <c r="G135" s="36"/>
      <c r="H135" s="36"/>
      <c r="I135" s="36"/>
      <c r="J135" s="36"/>
      <c r="K135" s="36">
        <v>1</v>
      </c>
      <c r="L135" s="36">
        <f t="shared" si="3"/>
        <v>40</v>
      </c>
    </row>
    <row r="136" spans="2:12" ht="20.25" customHeight="1">
      <c r="B136" s="9">
        <v>124</v>
      </c>
      <c r="C136" s="26" t="s">
        <v>3413</v>
      </c>
      <c r="D136" s="37">
        <v>2</v>
      </c>
      <c r="E136" s="37">
        <v>2</v>
      </c>
      <c r="F136" s="36"/>
      <c r="G136" s="36"/>
      <c r="H136" s="36"/>
      <c r="I136" s="36"/>
      <c r="J136" s="36"/>
      <c r="K136" s="36"/>
      <c r="L136" s="36">
        <f t="shared" si="3"/>
        <v>80</v>
      </c>
    </row>
    <row r="137" spans="2:12" ht="20.25" customHeight="1">
      <c r="B137" s="9">
        <v>125</v>
      </c>
      <c r="C137" s="26" t="s">
        <v>3231</v>
      </c>
      <c r="D137" s="37">
        <v>2</v>
      </c>
      <c r="E137" s="37">
        <v>2</v>
      </c>
      <c r="F137" s="36"/>
      <c r="G137" s="36"/>
      <c r="H137" s="36"/>
      <c r="I137" s="36"/>
      <c r="J137" s="36"/>
      <c r="K137" s="36"/>
      <c r="L137" s="36">
        <f t="shared" si="3"/>
        <v>80</v>
      </c>
    </row>
    <row r="138" spans="2:12" ht="20.25" customHeight="1">
      <c r="B138" s="9">
        <v>126</v>
      </c>
      <c r="C138" s="26" t="s">
        <v>1603</v>
      </c>
      <c r="D138" s="36">
        <v>1.43</v>
      </c>
      <c r="E138" s="37">
        <v>1.43</v>
      </c>
      <c r="F138" s="36"/>
      <c r="G138" s="36"/>
      <c r="H138" s="36"/>
      <c r="I138" s="36"/>
      <c r="J138" s="36"/>
      <c r="K138" s="36"/>
      <c r="L138" s="36">
        <f t="shared" si="3"/>
        <v>57.199999999999996</v>
      </c>
    </row>
    <row r="139" spans="2:12" ht="20.25" customHeight="1">
      <c r="B139" s="9">
        <v>127</v>
      </c>
      <c r="C139" s="26" t="s">
        <v>836</v>
      </c>
      <c r="D139" s="37">
        <v>1.47</v>
      </c>
      <c r="E139" s="37">
        <v>1.47</v>
      </c>
      <c r="F139" s="36"/>
      <c r="G139" s="36"/>
      <c r="H139" s="36"/>
      <c r="I139" s="36"/>
      <c r="J139" s="36"/>
      <c r="K139" s="36"/>
      <c r="L139" s="36">
        <f t="shared" si="3"/>
        <v>58.8</v>
      </c>
    </row>
    <row r="140" spans="2:12" ht="20.25" customHeight="1">
      <c r="B140" s="9">
        <v>128</v>
      </c>
      <c r="C140" s="26" t="s">
        <v>3558</v>
      </c>
      <c r="D140" s="36">
        <v>1.84</v>
      </c>
      <c r="E140" s="37">
        <v>1.84</v>
      </c>
      <c r="F140" s="36"/>
      <c r="G140" s="36"/>
      <c r="H140" s="36"/>
      <c r="I140" s="36"/>
      <c r="J140" s="36"/>
      <c r="K140" s="36"/>
      <c r="L140" s="36">
        <f t="shared" si="3"/>
        <v>73.60000000000001</v>
      </c>
    </row>
    <row r="141" spans="2:12" ht="20.25" customHeight="1">
      <c r="B141" s="9">
        <v>129</v>
      </c>
      <c r="C141" s="26" t="s">
        <v>3339</v>
      </c>
      <c r="D141" s="37">
        <v>0.73</v>
      </c>
      <c r="E141" s="37">
        <v>0.73</v>
      </c>
      <c r="F141" s="36"/>
      <c r="G141" s="36"/>
      <c r="H141" s="36"/>
      <c r="I141" s="36"/>
      <c r="J141" s="36"/>
      <c r="K141" s="36"/>
      <c r="L141" s="36">
        <f t="shared" si="3"/>
        <v>29.2</v>
      </c>
    </row>
    <row r="142" spans="2:12" ht="20.25" customHeight="1">
      <c r="B142" s="9">
        <v>130</v>
      </c>
      <c r="C142" s="26" t="s">
        <v>2862</v>
      </c>
      <c r="D142" s="36">
        <v>2.5</v>
      </c>
      <c r="E142" s="37">
        <v>2.5</v>
      </c>
      <c r="F142" s="36"/>
      <c r="G142" s="36"/>
      <c r="H142" s="36"/>
      <c r="I142" s="36"/>
      <c r="J142" s="36"/>
      <c r="K142" s="36"/>
      <c r="L142" s="36">
        <f t="shared" si="3"/>
        <v>100</v>
      </c>
    </row>
    <row r="143" spans="2:12" ht="20.25" customHeight="1">
      <c r="B143" s="9">
        <v>131</v>
      </c>
      <c r="C143" s="26" t="s">
        <v>2111</v>
      </c>
      <c r="D143" s="37">
        <v>13.5</v>
      </c>
      <c r="E143" s="37">
        <v>3.5</v>
      </c>
      <c r="F143" s="36"/>
      <c r="G143" s="36"/>
      <c r="H143" s="36"/>
      <c r="I143" s="36"/>
      <c r="J143" s="36"/>
      <c r="K143" s="36">
        <v>10</v>
      </c>
      <c r="L143" s="36">
        <f t="shared" si="3"/>
        <v>540</v>
      </c>
    </row>
    <row r="144" spans="2:12" ht="20.25" customHeight="1">
      <c r="B144" s="9">
        <v>132</v>
      </c>
      <c r="C144" s="26" t="s">
        <v>1289</v>
      </c>
      <c r="D144" s="36">
        <v>2</v>
      </c>
      <c r="E144" s="36">
        <v>2</v>
      </c>
      <c r="F144" s="36"/>
      <c r="G144" s="36"/>
      <c r="H144" s="36"/>
      <c r="I144" s="36"/>
      <c r="J144" s="36"/>
      <c r="K144" s="36"/>
      <c r="L144" s="36">
        <f t="shared" si="3"/>
        <v>80</v>
      </c>
    </row>
    <row r="145" spans="2:12" ht="20.25" customHeight="1">
      <c r="B145" s="9">
        <v>133</v>
      </c>
      <c r="C145" s="26" t="s">
        <v>1290</v>
      </c>
      <c r="D145" s="37">
        <v>1.88</v>
      </c>
      <c r="E145" s="37">
        <v>1.88</v>
      </c>
      <c r="F145" s="36"/>
      <c r="G145" s="36"/>
      <c r="H145" s="36"/>
      <c r="I145" s="36"/>
      <c r="J145" s="36"/>
      <c r="K145" s="36"/>
      <c r="L145" s="36">
        <f t="shared" si="3"/>
        <v>75.19999999999999</v>
      </c>
    </row>
    <row r="146" spans="2:12" s="3" customFormat="1" ht="20.25" customHeight="1">
      <c r="B146" s="14"/>
      <c r="C146" s="15" t="s">
        <v>4269</v>
      </c>
      <c r="D146" s="39">
        <f>SUM(D120:D145)</f>
        <v>61.449999999999996</v>
      </c>
      <c r="E146" s="39">
        <f>SUM(E120:E145)</f>
        <v>48.82</v>
      </c>
      <c r="F146" s="38"/>
      <c r="G146" s="38"/>
      <c r="H146" s="38"/>
      <c r="I146" s="38"/>
      <c r="J146" s="38"/>
      <c r="K146" s="38">
        <f>SUM(K120:K145)</f>
        <v>12.629999999999999</v>
      </c>
      <c r="L146" s="38">
        <f>SUM(L120:L145)</f>
        <v>2458</v>
      </c>
    </row>
    <row r="147" spans="2:12" ht="20.25" customHeight="1">
      <c r="B147" s="9">
        <v>134</v>
      </c>
      <c r="C147" s="34" t="s">
        <v>1726</v>
      </c>
      <c r="D147" s="37">
        <v>3.5</v>
      </c>
      <c r="E147" s="37">
        <v>3.5</v>
      </c>
      <c r="F147" s="36"/>
      <c r="G147" s="36"/>
      <c r="H147" s="36"/>
      <c r="I147" s="36"/>
      <c r="J147" s="36"/>
      <c r="K147" s="36"/>
      <c r="L147" s="36">
        <f t="shared" si="3"/>
        <v>140</v>
      </c>
    </row>
    <row r="148" spans="2:12" ht="20.25" customHeight="1">
      <c r="B148" s="9">
        <v>135</v>
      </c>
      <c r="C148" s="26" t="s">
        <v>3359</v>
      </c>
      <c r="D148" s="36">
        <v>1.64</v>
      </c>
      <c r="E148" s="37">
        <v>1.64</v>
      </c>
      <c r="F148" s="36"/>
      <c r="G148" s="36"/>
      <c r="H148" s="36"/>
      <c r="I148" s="36"/>
      <c r="J148" s="36"/>
      <c r="K148" s="36"/>
      <c r="L148" s="36">
        <f t="shared" si="3"/>
        <v>65.6</v>
      </c>
    </row>
    <row r="149" spans="2:12" ht="20.25" customHeight="1">
      <c r="B149" s="9">
        <v>136</v>
      </c>
      <c r="C149" s="26" t="s">
        <v>1611</v>
      </c>
      <c r="D149" s="37">
        <v>2</v>
      </c>
      <c r="E149" s="37"/>
      <c r="F149" s="36"/>
      <c r="G149" s="36"/>
      <c r="H149" s="36"/>
      <c r="I149" s="36"/>
      <c r="J149" s="36"/>
      <c r="K149" s="36">
        <v>2</v>
      </c>
      <c r="L149" s="36">
        <f t="shared" si="3"/>
        <v>80</v>
      </c>
    </row>
    <row r="150" spans="2:12" ht="20.25" customHeight="1">
      <c r="B150" s="9">
        <v>137</v>
      </c>
      <c r="C150" s="26" t="s">
        <v>2852</v>
      </c>
      <c r="D150" s="36">
        <v>0.9</v>
      </c>
      <c r="E150" s="37">
        <v>0.9</v>
      </c>
      <c r="F150" s="36"/>
      <c r="G150" s="36"/>
      <c r="H150" s="36"/>
      <c r="I150" s="36"/>
      <c r="J150" s="36"/>
      <c r="K150" s="36"/>
      <c r="L150" s="36">
        <f t="shared" si="3"/>
        <v>36</v>
      </c>
    </row>
    <row r="151" spans="2:12" ht="20.25" customHeight="1">
      <c r="B151" s="9">
        <v>138</v>
      </c>
      <c r="C151" s="34" t="s">
        <v>1721</v>
      </c>
      <c r="D151" s="36">
        <v>5.2</v>
      </c>
      <c r="E151" s="37">
        <v>5.2</v>
      </c>
      <c r="F151" s="36"/>
      <c r="G151" s="36"/>
      <c r="H151" s="36"/>
      <c r="I151" s="36"/>
      <c r="J151" s="36"/>
      <c r="K151" s="36"/>
      <c r="L151" s="36">
        <f t="shared" si="3"/>
        <v>208</v>
      </c>
    </row>
    <row r="152" spans="2:12" ht="20.25" customHeight="1">
      <c r="B152" s="9">
        <v>139</v>
      </c>
      <c r="C152" s="26" t="s">
        <v>3568</v>
      </c>
      <c r="D152" s="37">
        <v>1.1</v>
      </c>
      <c r="E152" s="37">
        <v>1.1</v>
      </c>
      <c r="F152" s="36"/>
      <c r="G152" s="36"/>
      <c r="H152" s="36"/>
      <c r="I152" s="36"/>
      <c r="J152" s="36"/>
      <c r="K152" s="36"/>
      <c r="L152" s="36">
        <f t="shared" si="3"/>
        <v>44</v>
      </c>
    </row>
    <row r="153" spans="2:12" ht="20.25" customHeight="1">
      <c r="B153" s="9">
        <v>140</v>
      </c>
      <c r="C153" s="26" t="s">
        <v>3334</v>
      </c>
      <c r="D153" s="37">
        <v>2.66</v>
      </c>
      <c r="E153" s="37">
        <v>2.66</v>
      </c>
      <c r="F153" s="36"/>
      <c r="G153" s="36"/>
      <c r="H153" s="36"/>
      <c r="I153" s="36"/>
      <c r="J153" s="36"/>
      <c r="K153" s="36"/>
      <c r="L153" s="36">
        <f t="shared" si="3"/>
        <v>106.4</v>
      </c>
    </row>
    <row r="154" spans="2:12" ht="20.25" customHeight="1">
      <c r="B154" s="9">
        <v>141</v>
      </c>
      <c r="C154" s="26" t="s">
        <v>3567</v>
      </c>
      <c r="D154" s="37">
        <v>0.86</v>
      </c>
      <c r="E154" s="37">
        <v>0.86</v>
      </c>
      <c r="F154" s="36"/>
      <c r="G154" s="36"/>
      <c r="H154" s="36"/>
      <c r="I154" s="36"/>
      <c r="J154" s="36"/>
      <c r="K154" s="36"/>
      <c r="L154" s="36">
        <f t="shared" si="3"/>
        <v>34.4</v>
      </c>
    </row>
    <row r="155" spans="2:12" ht="20.25" customHeight="1">
      <c r="B155" s="9">
        <v>142</v>
      </c>
      <c r="C155" s="26" t="s">
        <v>3766</v>
      </c>
      <c r="D155" s="37">
        <v>1.47</v>
      </c>
      <c r="E155" s="37"/>
      <c r="F155" s="36"/>
      <c r="G155" s="36"/>
      <c r="H155" s="36"/>
      <c r="I155" s="36"/>
      <c r="J155" s="36"/>
      <c r="K155" s="36">
        <v>1.47</v>
      </c>
      <c r="L155" s="36">
        <f t="shared" si="3"/>
        <v>58.8</v>
      </c>
    </row>
    <row r="156" spans="2:12" ht="20.25" customHeight="1">
      <c r="B156" s="9">
        <v>143</v>
      </c>
      <c r="C156" s="26" t="s">
        <v>2856</v>
      </c>
      <c r="D156" s="37">
        <v>1.84</v>
      </c>
      <c r="E156" s="37"/>
      <c r="F156" s="36"/>
      <c r="G156" s="36"/>
      <c r="H156" s="36"/>
      <c r="I156" s="36"/>
      <c r="J156" s="36"/>
      <c r="K156" s="36">
        <v>1.84</v>
      </c>
      <c r="L156" s="36">
        <f t="shared" si="3"/>
        <v>73.60000000000001</v>
      </c>
    </row>
    <row r="157" spans="2:12" ht="20.25" customHeight="1">
      <c r="B157" s="9">
        <v>144</v>
      </c>
      <c r="C157" s="26" t="s">
        <v>2872</v>
      </c>
      <c r="D157" s="36">
        <v>2</v>
      </c>
      <c r="E157" s="37">
        <v>2</v>
      </c>
      <c r="F157" s="36"/>
      <c r="G157" s="36"/>
      <c r="H157" s="36"/>
      <c r="I157" s="36"/>
      <c r="J157" s="36"/>
      <c r="K157" s="36"/>
      <c r="L157" s="36">
        <f t="shared" si="3"/>
        <v>80</v>
      </c>
    </row>
    <row r="158" spans="2:12" ht="20.25" customHeight="1">
      <c r="B158" s="9">
        <v>145</v>
      </c>
      <c r="C158" s="26" t="s">
        <v>3723</v>
      </c>
      <c r="D158" s="36">
        <v>4</v>
      </c>
      <c r="E158" s="37">
        <v>4</v>
      </c>
      <c r="F158" s="36"/>
      <c r="G158" s="36"/>
      <c r="H158" s="36"/>
      <c r="I158" s="36"/>
      <c r="J158" s="36"/>
      <c r="K158" s="36"/>
      <c r="L158" s="36">
        <f t="shared" si="3"/>
        <v>160</v>
      </c>
    </row>
    <row r="159" spans="2:12" ht="20.25" customHeight="1">
      <c r="B159" s="9">
        <v>146</v>
      </c>
      <c r="C159" s="26" t="s">
        <v>2859</v>
      </c>
      <c r="D159" s="37">
        <v>4</v>
      </c>
      <c r="E159" s="37">
        <v>4</v>
      </c>
      <c r="F159" s="36"/>
      <c r="G159" s="36"/>
      <c r="H159" s="36"/>
      <c r="I159" s="36"/>
      <c r="J159" s="36"/>
      <c r="K159" s="36"/>
      <c r="L159" s="36">
        <f t="shared" si="3"/>
        <v>160</v>
      </c>
    </row>
    <row r="160" spans="2:12" ht="20.25" customHeight="1">
      <c r="B160" s="9">
        <v>147</v>
      </c>
      <c r="C160" s="26" t="s">
        <v>3360</v>
      </c>
      <c r="D160" s="36">
        <v>2.5</v>
      </c>
      <c r="E160" s="37">
        <v>1.5</v>
      </c>
      <c r="F160" s="36"/>
      <c r="G160" s="36"/>
      <c r="H160" s="36"/>
      <c r="I160" s="36"/>
      <c r="J160" s="36"/>
      <c r="K160" s="36">
        <v>1</v>
      </c>
      <c r="L160" s="36">
        <f aca="true" t="shared" si="4" ref="L160:L193">D160*40</f>
        <v>100</v>
      </c>
    </row>
    <row r="161" spans="2:12" ht="20.25" customHeight="1">
      <c r="B161" s="9">
        <v>148</v>
      </c>
      <c r="C161" s="26" t="s">
        <v>3355</v>
      </c>
      <c r="D161" s="36">
        <v>1.96</v>
      </c>
      <c r="E161" s="37">
        <v>1.96</v>
      </c>
      <c r="F161" s="36"/>
      <c r="G161" s="36"/>
      <c r="H161" s="36"/>
      <c r="I161" s="36"/>
      <c r="J161" s="36"/>
      <c r="K161" s="36"/>
      <c r="L161" s="36">
        <f t="shared" si="4"/>
        <v>78.4</v>
      </c>
    </row>
    <row r="162" spans="2:12" ht="20.25" customHeight="1">
      <c r="B162" s="9">
        <v>149</v>
      </c>
      <c r="C162" s="26" t="s">
        <v>3571</v>
      </c>
      <c r="D162" s="37">
        <v>0.73</v>
      </c>
      <c r="E162" s="37">
        <v>0.73</v>
      </c>
      <c r="F162" s="36"/>
      <c r="G162" s="36"/>
      <c r="H162" s="36"/>
      <c r="I162" s="36"/>
      <c r="J162" s="36"/>
      <c r="K162" s="36"/>
      <c r="L162" s="36">
        <f t="shared" si="4"/>
        <v>29.2</v>
      </c>
    </row>
    <row r="163" spans="2:12" ht="20.25" customHeight="1">
      <c r="B163" s="9">
        <v>150</v>
      </c>
      <c r="C163" s="34" t="s">
        <v>1727</v>
      </c>
      <c r="D163" s="36">
        <v>3</v>
      </c>
      <c r="E163" s="37">
        <v>3</v>
      </c>
      <c r="F163" s="36"/>
      <c r="G163" s="36"/>
      <c r="H163" s="36"/>
      <c r="I163" s="36"/>
      <c r="J163" s="36"/>
      <c r="K163" s="36"/>
      <c r="L163" s="36">
        <f t="shared" si="4"/>
        <v>120</v>
      </c>
    </row>
    <row r="164" spans="2:12" ht="20.25" customHeight="1">
      <c r="B164" s="9">
        <v>151</v>
      </c>
      <c r="C164" s="26" t="s">
        <v>3346</v>
      </c>
      <c r="D164" s="36">
        <v>2</v>
      </c>
      <c r="E164" s="37">
        <v>2</v>
      </c>
      <c r="F164" s="36"/>
      <c r="G164" s="36"/>
      <c r="H164" s="36"/>
      <c r="I164" s="36"/>
      <c r="J164" s="36"/>
      <c r="K164" s="36"/>
      <c r="L164" s="36">
        <f t="shared" si="4"/>
        <v>80</v>
      </c>
    </row>
    <row r="165" spans="2:12" ht="20.25" customHeight="1">
      <c r="B165" s="9">
        <v>152</v>
      </c>
      <c r="C165" s="26" t="s">
        <v>2588</v>
      </c>
      <c r="D165" s="36">
        <v>1.1</v>
      </c>
      <c r="E165" s="37">
        <v>1.1</v>
      </c>
      <c r="F165" s="36"/>
      <c r="G165" s="36"/>
      <c r="H165" s="36"/>
      <c r="I165" s="36"/>
      <c r="J165" s="36"/>
      <c r="K165" s="36"/>
      <c r="L165" s="36">
        <f t="shared" si="4"/>
        <v>44</v>
      </c>
    </row>
    <row r="166" spans="2:12" ht="20.25" customHeight="1">
      <c r="B166" s="9">
        <v>153</v>
      </c>
      <c r="C166" s="26" t="s">
        <v>3417</v>
      </c>
      <c r="D166" s="37">
        <v>2.7</v>
      </c>
      <c r="E166" s="37">
        <v>2.7</v>
      </c>
      <c r="F166" s="36"/>
      <c r="G166" s="36"/>
      <c r="H166" s="36"/>
      <c r="I166" s="36"/>
      <c r="J166" s="36"/>
      <c r="K166" s="36"/>
      <c r="L166" s="36">
        <f t="shared" si="4"/>
        <v>108</v>
      </c>
    </row>
    <row r="167" spans="2:12" ht="20.25" customHeight="1">
      <c r="B167" s="9">
        <v>154</v>
      </c>
      <c r="C167" s="26" t="s">
        <v>1291</v>
      </c>
      <c r="D167" s="36">
        <v>2.26</v>
      </c>
      <c r="E167" s="37">
        <v>2</v>
      </c>
      <c r="F167" s="36"/>
      <c r="G167" s="36"/>
      <c r="H167" s="36"/>
      <c r="I167" s="36"/>
      <c r="J167" s="36"/>
      <c r="K167" s="36">
        <v>0.26</v>
      </c>
      <c r="L167" s="36">
        <f t="shared" si="4"/>
        <v>90.39999999999999</v>
      </c>
    </row>
    <row r="168" spans="2:12" ht="20.25" customHeight="1">
      <c r="B168" s="9">
        <v>155</v>
      </c>
      <c r="C168" s="26" t="s">
        <v>2861</v>
      </c>
      <c r="D168" s="36">
        <v>2.78</v>
      </c>
      <c r="E168" s="37">
        <v>2.78</v>
      </c>
      <c r="F168" s="36"/>
      <c r="G168" s="36"/>
      <c r="H168" s="36"/>
      <c r="I168" s="36"/>
      <c r="J168" s="36"/>
      <c r="K168" s="36"/>
      <c r="L168" s="36">
        <f t="shared" si="4"/>
        <v>111.19999999999999</v>
      </c>
    </row>
    <row r="169" spans="2:12" ht="20.25" customHeight="1">
      <c r="B169" s="9">
        <v>156</v>
      </c>
      <c r="C169" s="26" t="s">
        <v>2860</v>
      </c>
      <c r="D169" s="36">
        <v>0.77</v>
      </c>
      <c r="E169" s="37">
        <v>0.77</v>
      </c>
      <c r="F169" s="36"/>
      <c r="G169" s="36"/>
      <c r="H169" s="36"/>
      <c r="I169" s="36"/>
      <c r="J169" s="36"/>
      <c r="K169" s="36"/>
      <c r="L169" s="36">
        <f t="shared" si="4"/>
        <v>30.8</v>
      </c>
    </row>
    <row r="170" spans="2:12" ht="20.25" customHeight="1">
      <c r="B170" s="9">
        <v>157</v>
      </c>
      <c r="C170" s="26" t="s">
        <v>3408</v>
      </c>
      <c r="D170" s="36">
        <v>3</v>
      </c>
      <c r="E170" s="37">
        <v>3</v>
      </c>
      <c r="F170" s="36"/>
      <c r="G170" s="36"/>
      <c r="H170" s="36"/>
      <c r="I170" s="36"/>
      <c r="J170" s="36"/>
      <c r="K170" s="36"/>
      <c r="L170" s="36">
        <f t="shared" si="4"/>
        <v>120</v>
      </c>
    </row>
    <row r="171" spans="2:12" ht="20.25" customHeight="1">
      <c r="B171" s="9">
        <v>158</v>
      </c>
      <c r="C171" s="26" t="s">
        <v>3358</v>
      </c>
      <c r="D171" s="37">
        <v>2</v>
      </c>
      <c r="E171" s="37">
        <v>2</v>
      </c>
      <c r="F171" s="36"/>
      <c r="G171" s="36"/>
      <c r="H171" s="36"/>
      <c r="I171" s="36"/>
      <c r="J171" s="36"/>
      <c r="K171" s="36"/>
      <c r="L171" s="36">
        <f t="shared" si="4"/>
        <v>80</v>
      </c>
    </row>
    <row r="172" spans="2:12" ht="20.25" customHeight="1">
      <c r="B172" s="9">
        <v>159</v>
      </c>
      <c r="C172" s="26" t="s">
        <v>2454</v>
      </c>
      <c r="D172" s="36">
        <v>1.47</v>
      </c>
      <c r="E172" s="37">
        <v>1.47</v>
      </c>
      <c r="F172" s="36"/>
      <c r="G172" s="36"/>
      <c r="H172" s="36"/>
      <c r="I172" s="36"/>
      <c r="J172" s="36"/>
      <c r="K172" s="36"/>
      <c r="L172" s="36">
        <f t="shared" si="4"/>
        <v>58.8</v>
      </c>
    </row>
    <row r="173" spans="2:12" s="3" customFormat="1" ht="20.25" customHeight="1">
      <c r="B173" s="14"/>
      <c r="C173" s="15" t="s">
        <v>4269</v>
      </c>
      <c r="D173" s="38">
        <f>SUM(D147:D172)</f>
        <v>57.440000000000005</v>
      </c>
      <c r="E173" s="39">
        <f>SUM(E147:E172)</f>
        <v>50.870000000000005</v>
      </c>
      <c r="F173" s="38"/>
      <c r="G173" s="38"/>
      <c r="H173" s="38"/>
      <c r="I173" s="38"/>
      <c r="J173" s="38"/>
      <c r="K173" s="38">
        <f>SUM(K147:K172)</f>
        <v>6.569999999999999</v>
      </c>
      <c r="L173" s="38">
        <f>SUM(L147:L172)</f>
        <v>2297.6000000000004</v>
      </c>
    </row>
    <row r="174" spans="2:12" ht="21.75" customHeight="1">
      <c r="B174" s="9">
        <v>160</v>
      </c>
      <c r="C174" s="34" t="s">
        <v>1722</v>
      </c>
      <c r="D174" s="37">
        <v>1.1</v>
      </c>
      <c r="E174" s="37">
        <v>1.1</v>
      </c>
      <c r="F174" s="36"/>
      <c r="G174" s="36"/>
      <c r="H174" s="36"/>
      <c r="I174" s="36"/>
      <c r="J174" s="36"/>
      <c r="K174" s="36"/>
      <c r="L174" s="36">
        <f t="shared" si="4"/>
        <v>44</v>
      </c>
    </row>
    <row r="175" spans="2:12" ht="21.75" customHeight="1">
      <c r="B175" s="9">
        <v>161</v>
      </c>
      <c r="C175" s="26" t="s">
        <v>2877</v>
      </c>
      <c r="D175" s="37">
        <v>1.76</v>
      </c>
      <c r="E175" s="37">
        <v>1.76</v>
      </c>
      <c r="F175" s="36"/>
      <c r="G175" s="36"/>
      <c r="H175" s="36"/>
      <c r="I175" s="36"/>
      <c r="J175" s="36"/>
      <c r="K175" s="36"/>
      <c r="L175" s="36">
        <f t="shared" si="4"/>
        <v>70.4</v>
      </c>
    </row>
    <row r="176" spans="2:12" ht="21.75" customHeight="1">
      <c r="B176" s="9">
        <v>162</v>
      </c>
      <c r="C176" s="26" t="s">
        <v>3876</v>
      </c>
      <c r="D176" s="36">
        <v>1.81</v>
      </c>
      <c r="E176" s="37">
        <v>1.81</v>
      </c>
      <c r="F176" s="36"/>
      <c r="G176" s="36"/>
      <c r="H176" s="36"/>
      <c r="I176" s="36"/>
      <c r="J176" s="36"/>
      <c r="K176" s="36"/>
      <c r="L176" s="36">
        <f t="shared" si="4"/>
        <v>72.4</v>
      </c>
    </row>
    <row r="177" spans="2:12" ht="21.75" customHeight="1">
      <c r="B177" s="9">
        <v>163</v>
      </c>
      <c r="C177" s="26" t="s">
        <v>1711</v>
      </c>
      <c r="D177" s="36">
        <v>2.2</v>
      </c>
      <c r="E177" s="37">
        <v>2.2</v>
      </c>
      <c r="F177" s="36"/>
      <c r="G177" s="36"/>
      <c r="H177" s="36"/>
      <c r="I177" s="36"/>
      <c r="J177" s="36"/>
      <c r="K177" s="36"/>
      <c r="L177" s="36">
        <f t="shared" si="4"/>
        <v>88</v>
      </c>
    </row>
    <row r="178" spans="2:12" ht="21.75" customHeight="1">
      <c r="B178" s="9">
        <v>164</v>
      </c>
      <c r="C178" s="26" t="s">
        <v>4267</v>
      </c>
      <c r="D178" s="37">
        <v>2.3</v>
      </c>
      <c r="E178" s="37">
        <v>2.3</v>
      </c>
      <c r="F178" s="36"/>
      <c r="G178" s="36"/>
      <c r="H178" s="36"/>
      <c r="I178" s="36"/>
      <c r="J178" s="36"/>
      <c r="K178" s="36"/>
      <c r="L178" s="36">
        <f t="shared" si="4"/>
        <v>92</v>
      </c>
    </row>
    <row r="179" spans="2:12" ht="21.75" customHeight="1">
      <c r="B179" s="9">
        <v>165</v>
      </c>
      <c r="C179" s="26" t="s">
        <v>2455</v>
      </c>
      <c r="D179" s="36">
        <v>2</v>
      </c>
      <c r="E179" s="37">
        <v>2</v>
      </c>
      <c r="F179" s="36"/>
      <c r="G179" s="36"/>
      <c r="H179" s="36"/>
      <c r="I179" s="36"/>
      <c r="J179" s="36"/>
      <c r="K179" s="36"/>
      <c r="L179" s="36">
        <f t="shared" si="4"/>
        <v>80</v>
      </c>
    </row>
    <row r="180" spans="2:12" ht="21.75" customHeight="1">
      <c r="B180" s="9">
        <v>166</v>
      </c>
      <c r="C180" s="26" t="s">
        <v>222</v>
      </c>
      <c r="D180" s="36">
        <v>1.5</v>
      </c>
      <c r="E180" s="37">
        <v>1.5</v>
      </c>
      <c r="F180" s="36"/>
      <c r="G180" s="36"/>
      <c r="H180" s="36"/>
      <c r="I180" s="36"/>
      <c r="J180" s="36"/>
      <c r="K180" s="36"/>
      <c r="L180" s="36">
        <f t="shared" si="4"/>
        <v>60</v>
      </c>
    </row>
    <row r="181" spans="2:12" ht="21.75" customHeight="1">
      <c r="B181" s="9">
        <v>167</v>
      </c>
      <c r="C181" s="26" t="s">
        <v>2462</v>
      </c>
      <c r="D181" s="37">
        <v>1.84</v>
      </c>
      <c r="E181" s="37">
        <v>1.84</v>
      </c>
      <c r="F181" s="36"/>
      <c r="G181" s="36"/>
      <c r="H181" s="36"/>
      <c r="I181" s="36"/>
      <c r="J181" s="36"/>
      <c r="K181" s="36"/>
      <c r="L181" s="36">
        <f t="shared" si="4"/>
        <v>73.60000000000001</v>
      </c>
    </row>
    <row r="182" spans="2:12" ht="21.75" customHeight="1">
      <c r="B182" s="9">
        <v>168</v>
      </c>
      <c r="C182" s="26" t="s">
        <v>838</v>
      </c>
      <c r="D182" s="37">
        <v>1</v>
      </c>
      <c r="E182" s="37">
        <v>1</v>
      </c>
      <c r="F182" s="36"/>
      <c r="G182" s="36"/>
      <c r="H182" s="36"/>
      <c r="I182" s="36"/>
      <c r="J182" s="36"/>
      <c r="K182" s="36"/>
      <c r="L182" s="36">
        <f t="shared" si="4"/>
        <v>40</v>
      </c>
    </row>
    <row r="183" spans="2:12" ht="21.75" customHeight="1">
      <c r="B183" s="9">
        <v>169</v>
      </c>
      <c r="C183" s="26" t="s">
        <v>2456</v>
      </c>
      <c r="D183" s="37">
        <v>1.84</v>
      </c>
      <c r="E183" s="37"/>
      <c r="F183" s="36"/>
      <c r="G183" s="36"/>
      <c r="H183" s="36"/>
      <c r="I183" s="36"/>
      <c r="J183" s="36"/>
      <c r="K183" s="36">
        <v>1.84</v>
      </c>
      <c r="L183" s="36">
        <f t="shared" si="4"/>
        <v>73.60000000000001</v>
      </c>
    </row>
    <row r="184" spans="2:12" ht="21.75" customHeight="1">
      <c r="B184" s="9">
        <v>170</v>
      </c>
      <c r="C184" s="26" t="s">
        <v>3410</v>
      </c>
      <c r="D184" s="37">
        <v>1.1</v>
      </c>
      <c r="E184" s="37">
        <v>1.1</v>
      </c>
      <c r="F184" s="36"/>
      <c r="G184" s="36"/>
      <c r="H184" s="36"/>
      <c r="I184" s="36"/>
      <c r="J184" s="36"/>
      <c r="K184" s="36"/>
      <c r="L184" s="36">
        <f t="shared" si="4"/>
        <v>44</v>
      </c>
    </row>
    <row r="185" spans="2:12" ht="21.75" customHeight="1">
      <c r="B185" s="9">
        <v>171</v>
      </c>
      <c r="C185" s="26" t="s">
        <v>2866</v>
      </c>
      <c r="D185" s="37">
        <v>0.97</v>
      </c>
      <c r="E185" s="37">
        <v>0.97</v>
      </c>
      <c r="F185" s="36"/>
      <c r="G185" s="36"/>
      <c r="H185" s="36"/>
      <c r="I185" s="36"/>
      <c r="J185" s="36"/>
      <c r="K185" s="36"/>
      <c r="L185" s="36">
        <f t="shared" si="4"/>
        <v>38.8</v>
      </c>
    </row>
    <row r="186" spans="2:12" ht="21.75" customHeight="1">
      <c r="B186" s="9">
        <v>172</v>
      </c>
      <c r="C186" s="26" t="s">
        <v>3344</v>
      </c>
      <c r="D186" s="36">
        <v>1.1</v>
      </c>
      <c r="E186" s="36">
        <v>1.1</v>
      </c>
      <c r="F186" s="36"/>
      <c r="G186" s="36"/>
      <c r="H186" s="36"/>
      <c r="I186" s="36"/>
      <c r="J186" s="36"/>
      <c r="K186" s="36"/>
      <c r="L186" s="36">
        <f t="shared" si="4"/>
        <v>44</v>
      </c>
    </row>
    <row r="187" spans="2:12" ht="21.75" customHeight="1">
      <c r="B187" s="9">
        <v>173</v>
      </c>
      <c r="C187" s="26" t="s">
        <v>2463</v>
      </c>
      <c r="D187" s="36">
        <v>2.62</v>
      </c>
      <c r="E187" s="37">
        <v>2.62</v>
      </c>
      <c r="F187" s="36"/>
      <c r="G187" s="36"/>
      <c r="H187" s="36"/>
      <c r="I187" s="36"/>
      <c r="J187" s="36"/>
      <c r="K187" s="36"/>
      <c r="L187" s="36">
        <f t="shared" si="4"/>
        <v>104.80000000000001</v>
      </c>
    </row>
    <row r="188" spans="2:12" ht="21.75" customHeight="1">
      <c r="B188" s="9">
        <v>174</v>
      </c>
      <c r="C188" s="26" t="s">
        <v>3354</v>
      </c>
      <c r="D188" s="37">
        <v>2.44</v>
      </c>
      <c r="E188" s="37">
        <v>2.44</v>
      </c>
      <c r="F188" s="36"/>
      <c r="G188" s="36"/>
      <c r="H188" s="36"/>
      <c r="I188" s="36"/>
      <c r="J188" s="36"/>
      <c r="K188" s="36"/>
      <c r="L188" s="36">
        <f t="shared" si="4"/>
        <v>97.6</v>
      </c>
    </row>
    <row r="189" spans="2:12" ht="21.75" customHeight="1">
      <c r="B189" s="9">
        <v>175</v>
      </c>
      <c r="C189" s="26" t="s">
        <v>2592</v>
      </c>
      <c r="D189" s="37">
        <v>2.3</v>
      </c>
      <c r="E189" s="37">
        <v>2.3</v>
      </c>
      <c r="F189" s="36"/>
      <c r="G189" s="36"/>
      <c r="H189" s="36"/>
      <c r="I189" s="36"/>
      <c r="J189" s="36"/>
      <c r="K189" s="36"/>
      <c r="L189" s="36">
        <f t="shared" si="4"/>
        <v>92</v>
      </c>
    </row>
    <row r="190" spans="2:12" ht="21.75" customHeight="1">
      <c r="B190" s="9">
        <v>176</v>
      </c>
      <c r="C190" s="26" t="s">
        <v>3422</v>
      </c>
      <c r="D190" s="37">
        <v>1.84</v>
      </c>
      <c r="E190" s="37">
        <v>1.84</v>
      </c>
      <c r="F190" s="36"/>
      <c r="G190" s="36"/>
      <c r="H190" s="36"/>
      <c r="I190" s="36"/>
      <c r="J190" s="36"/>
      <c r="K190" s="36"/>
      <c r="L190" s="36">
        <f t="shared" si="4"/>
        <v>73.60000000000001</v>
      </c>
    </row>
    <row r="191" spans="2:12" ht="21.75" customHeight="1">
      <c r="B191" s="9">
        <v>177</v>
      </c>
      <c r="C191" s="26" t="s">
        <v>3337</v>
      </c>
      <c r="D191" s="36">
        <v>1.35</v>
      </c>
      <c r="E191" s="37">
        <v>1.35</v>
      </c>
      <c r="F191" s="36"/>
      <c r="G191" s="36"/>
      <c r="H191" s="36"/>
      <c r="I191" s="36"/>
      <c r="J191" s="36"/>
      <c r="K191" s="36"/>
      <c r="L191" s="36">
        <f t="shared" si="4"/>
        <v>54</v>
      </c>
    </row>
    <row r="192" spans="2:12" ht="21.75" customHeight="1">
      <c r="B192" s="9">
        <v>178</v>
      </c>
      <c r="C192" s="26" t="s">
        <v>1612</v>
      </c>
      <c r="D192" s="36">
        <v>2.22</v>
      </c>
      <c r="E192" s="37">
        <v>2.22</v>
      </c>
      <c r="F192" s="36"/>
      <c r="G192" s="36"/>
      <c r="H192" s="36"/>
      <c r="I192" s="36"/>
      <c r="J192" s="36"/>
      <c r="K192" s="36"/>
      <c r="L192" s="36">
        <f t="shared" si="4"/>
        <v>88.80000000000001</v>
      </c>
    </row>
    <row r="193" spans="2:12" ht="21.75" customHeight="1">
      <c r="B193" s="9">
        <v>179</v>
      </c>
      <c r="C193" s="26" t="s">
        <v>3353</v>
      </c>
      <c r="D193" s="37">
        <v>1.16</v>
      </c>
      <c r="E193" s="37">
        <v>1.16</v>
      </c>
      <c r="F193" s="36"/>
      <c r="G193" s="36"/>
      <c r="H193" s="36"/>
      <c r="I193" s="36"/>
      <c r="J193" s="36"/>
      <c r="K193" s="36"/>
      <c r="L193" s="36">
        <f t="shared" si="4"/>
        <v>46.4</v>
      </c>
    </row>
    <row r="194" spans="2:12" ht="21.75" customHeight="1">
      <c r="B194" s="9">
        <v>180</v>
      </c>
      <c r="C194" s="26" t="s">
        <v>3739</v>
      </c>
      <c r="D194" s="37">
        <v>2</v>
      </c>
      <c r="E194" s="37"/>
      <c r="F194" s="36"/>
      <c r="G194" s="36"/>
      <c r="H194" s="36"/>
      <c r="I194" s="36"/>
      <c r="J194" s="36"/>
      <c r="K194" s="36">
        <v>2</v>
      </c>
      <c r="L194" s="36">
        <f aca="true" t="shared" si="5" ref="L194:L233">D194*40</f>
        <v>80</v>
      </c>
    </row>
    <row r="195" spans="2:12" ht="21.75" customHeight="1">
      <c r="B195" s="9">
        <v>181</v>
      </c>
      <c r="C195" s="26" t="s">
        <v>1248</v>
      </c>
      <c r="D195" s="37">
        <v>1.1</v>
      </c>
      <c r="E195" s="37">
        <v>1.1</v>
      </c>
      <c r="F195" s="36"/>
      <c r="G195" s="36"/>
      <c r="H195" s="36"/>
      <c r="I195" s="36"/>
      <c r="J195" s="36"/>
      <c r="K195" s="36"/>
      <c r="L195" s="36">
        <f t="shared" si="5"/>
        <v>44</v>
      </c>
    </row>
    <row r="196" spans="2:12" ht="21.75" customHeight="1">
      <c r="B196" s="9">
        <v>182</v>
      </c>
      <c r="C196" s="26" t="s">
        <v>1716</v>
      </c>
      <c r="D196" s="37">
        <v>2</v>
      </c>
      <c r="E196" s="37">
        <v>2</v>
      </c>
      <c r="F196" s="36"/>
      <c r="G196" s="36"/>
      <c r="H196" s="36"/>
      <c r="I196" s="36"/>
      <c r="J196" s="36"/>
      <c r="K196" s="36"/>
      <c r="L196" s="36">
        <f t="shared" si="5"/>
        <v>80</v>
      </c>
    </row>
    <row r="197" spans="2:12" ht="21.75" customHeight="1">
      <c r="B197" s="9">
        <v>183</v>
      </c>
      <c r="C197" s="26" t="s">
        <v>3724</v>
      </c>
      <c r="D197" s="36">
        <v>2</v>
      </c>
      <c r="E197" s="37">
        <v>2</v>
      </c>
      <c r="F197" s="36"/>
      <c r="G197" s="36"/>
      <c r="H197" s="36"/>
      <c r="I197" s="36"/>
      <c r="J197" s="36"/>
      <c r="K197" s="36"/>
      <c r="L197" s="36">
        <f t="shared" si="5"/>
        <v>80</v>
      </c>
    </row>
    <row r="198" spans="2:12" s="3" customFormat="1" ht="21.75" customHeight="1">
      <c r="B198" s="14"/>
      <c r="C198" s="15" t="s">
        <v>4269</v>
      </c>
      <c r="D198" s="38">
        <f>SUM(D174:D197)</f>
        <v>41.550000000000004</v>
      </c>
      <c r="E198" s="39">
        <f>SUM(E174:E197)</f>
        <v>37.71</v>
      </c>
      <c r="F198" s="38"/>
      <c r="G198" s="38"/>
      <c r="H198" s="38"/>
      <c r="I198" s="38"/>
      <c r="J198" s="38"/>
      <c r="K198" s="38">
        <f>SUM(K174:K197)</f>
        <v>3.84</v>
      </c>
      <c r="L198" s="38">
        <f>SUM(L174:L197)</f>
        <v>1661.9999999999998</v>
      </c>
    </row>
    <row r="199" spans="2:12" ht="22.5" customHeight="1">
      <c r="B199" s="9">
        <v>184</v>
      </c>
      <c r="C199" s="26" t="s">
        <v>2464</v>
      </c>
      <c r="D199" s="36">
        <v>1.43</v>
      </c>
      <c r="E199" s="37">
        <v>1.43</v>
      </c>
      <c r="F199" s="36"/>
      <c r="G199" s="36"/>
      <c r="H199" s="36"/>
      <c r="I199" s="36"/>
      <c r="J199" s="36"/>
      <c r="K199" s="36"/>
      <c r="L199" s="36">
        <f t="shared" si="5"/>
        <v>57.199999999999996</v>
      </c>
    </row>
    <row r="200" spans="2:12" ht="22.5" customHeight="1">
      <c r="B200" s="9">
        <v>185</v>
      </c>
      <c r="C200" s="26" t="s">
        <v>3559</v>
      </c>
      <c r="D200" s="37">
        <v>1.84</v>
      </c>
      <c r="E200" s="37">
        <v>1.84</v>
      </c>
      <c r="F200" s="36"/>
      <c r="G200" s="36"/>
      <c r="H200" s="36"/>
      <c r="I200" s="36"/>
      <c r="J200" s="36"/>
      <c r="K200" s="36"/>
      <c r="L200" s="36">
        <f t="shared" si="5"/>
        <v>73.60000000000001</v>
      </c>
    </row>
    <row r="201" spans="2:12" ht="22.5" customHeight="1">
      <c r="B201" s="9">
        <v>186</v>
      </c>
      <c r="C201" s="26" t="s">
        <v>3356</v>
      </c>
      <c r="D201" s="36">
        <v>1.26</v>
      </c>
      <c r="E201" s="37">
        <v>1.26</v>
      </c>
      <c r="F201" s="36"/>
      <c r="G201" s="36"/>
      <c r="H201" s="36"/>
      <c r="I201" s="36"/>
      <c r="J201" s="36"/>
      <c r="K201" s="36"/>
      <c r="L201" s="36">
        <f t="shared" si="5"/>
        <v>50.4</v>
      </c>
    </row>
    <row r="202" spans="2:12" ht="22.5" customHeight="1">
      <c r="B202" s="9">
        <v>187</v>
      </c>
      <c r="C202" s="26" t="s">
        <v>2105</v>
      </c>
      <c r="D202" s="36">
        <v>7</v>
      </c>
      <c r="E202" s="37">
        <v>7</v>
      </c>
      <c r="F202" s="36"/>
      <c r="G202" s="36"/>
      <c r="H202" s="36"/>
      <c r="I202" s="36"/>
      <c r="J202" s="36"/>
      <c r="K202" s="36"/>
      <c r="L202" s="36">
        <f t="shared" si="5"/>
        <v>280</v>
      </c>
    </row>
    <row r="203" spans="2:12" ht="22.5" customHeight="1">
      <c r="B203" s="9">
        <v>188</v>
      </c>
      <c r="C203" s="26" t="s">
        <v>1714</v>
      </c>
      <c r="D203" s="37">
        <v>1.47</v>
      </c>
      <c r="E203" s="37">
        <v>1.47</v>
      </c>
      <c r="F203" s="36"/>
      <c r="G203" s="36"/>
      <c r="H203" s="36"/>
      <c r="I203" s="36"/>
      <c r="J203" s="36"/>
      <c r="K203" s="36"/>
      <c r="L203" s="36">
        <f t="shared" si="5"/>
        <v>58.8</v>
      </c>
    </row>
    <row r="204" spans="2:12" ht="22.5" customHeight="1">
      <c r="B204" s="9">
        <v>189</v>
      </c>
      <c r="C204" s="26" t="s">
        <v>3415</v>
      </c>
      <c r="D204" s="36">
        <v>2.63</v>
      </c>
      <c r="E204" s="37">
        <v>2.63</v>
      </c>
      <c r="F204" s="36"/>
      <c r="G204" s="36"/>
      <c r="H204" s="36"/>
      <c r="I204" s="36"/>
      <c r="J204" s="36"/>
      <c r="K204" s="36"/>
      <c r="L204" s="36">
        <f t="shared" si="5"/>
        <v>105.19999999999999</v>
      </c>
    </row>
    <row r="205" spans="2:12" ht="22.5" customHeight="1">
      <c r="B205" s="9">
        <v>190</v>
      </c>
      <c r="C205" s="26" t="s">
        <v>1292</v>
      </c>
      <c r="D205" s="36">
        <v>1.47</v>
      </c>
      <c r="E205" s="37">
        <v>1.47</v>
      </c>
      <c r="F205" s="36"/>
      <c r="G205" s="36"/>
      <c r="H205" s="36"/>
      <c r="I205" s="36"/>
      <c r="J205" s="36"/>
      <c r="K205" s="36"/>
      <c r="L205" s="36">
        <f t="shared" si="5"/>
        <v>58.8</v>
      </c>
    </row>
    <row r="206" spans="2:12" ht="22.5" customHeight="1">
      <c r="B206" s="9">
        <v>191</v>
      </c>
      <c r="C206" s="26" t="s">
        <v>1705</v>
      </c>
      <c r="D206" s="37">
        <v>1.83</v>
      </c>
      <c r="E206" s="37">
        <v>1.83</v>
      </c>
      <c r="F206" s="36"/>
      <c r="G206" s="36"/>
      <c r="H206" s="36"/>
      <c r="I206" s="36"/>
      <c r="J206" s="36"/>
      <c r="K206" s="36"/>
      <c r="L206" s="36">
        <f t="shared" si="5"/>
        <v>73.2</v>
      </c>
    </row>
    <row r="207" spans="2:12" ht="22.5" customHeight="1">
      <c r="B207" s="9">
        <v>192</v>
      </c>
      <c r="C207" s="26" t="s">
        <v>3351</v>
      </c>
      <c r="D207" s="37">
        <v>1.47</v>
      </c>
      <c r="E207" s="37">
        <v>1.47</v>
      </c>
      <c r="F207" s="36"/>
      <c r="G207" s="36"/>
      <c r="H207" s="36"/>
      <c r="I207" s="36"/>
      <c r="J207" s="36"/>
      <c r="K207" s="36"/>
      <c r="L207" s="36">
        <f t="shared" si="5"/>
        <v>58.8</v>
      </c>
    </row>
    <row r="208" spans="2:12" ht="22.5" customHeight="1">
      <c r="B208" s="9">
        <v>193</v>
      </c>
      <c r="C208" s="26" t="s">
        <v>2875</v>
      </c>
      <c r="D208" s="37">
        <v>1.35</v>
      </c>
      <c r="E208" s="37">
        <v>1.35</v>
      </c>
      <c r="F208" s="36"/>
      <c r="G208" s="36"/>
      <c r="H208" s="36"/>
      <c r="I208" s="36"/>
      <c r="J208" s="36"/>
      <c r="K208" s="36"/>
      <c r="L208" s="36">
        <f t="shared" si="5"/>
        <v>54</v>
      </c>
    </row>
    <row r="209" spans="2:12" ht="22.5" customHeight="1">
      <c r="B209" s="9">
        <v>194</v>
      </c>
      <c r="C209" s="26" t="s">
        <v>1712</v>
      </c>
      <c r="D209" s="37">
        <v>2.5</v>
      </c>
      <c r="E209" s="37">
        <v>2.5</v>
      </c>
      <c r="F209" s="36"/>
      <c r="G209" s="36"/>
      <c r="H209" s="36"/>
      <c r="I209" s="36"/>
      <c r="J209" s="36"/>
      <c r="K209" s="36"/>
      <c r="L209" s="36">
        <f t="shared" si="5"/>
        <v>100</v>
      </c>
    </row>
    <row r="210" spans="2:12" ht="22.5" customHeight="1">
      <c r="B210" s="9">
        <v>195</v>
      </c>
      <c r="C210" s="26" t="s">
        <v>2457</v>
      </c>
      <c r="D210" s="37">
        <v>1.37</v>
      </c>
      <c r="E210" s="37">
        <v>1.37</v>
      </c>
      <c r="F210" s="36"/>
      <c r="G210" s="36"/>
      <c r="H210" s="36"/>
      <c r="I210" s="36"/>
      <c r="J210" s="36"/>
      <c r="K210" s="36"/>
      <c r="L210" s="36">
        <f t="shared" si="5"/>
        <v>54.800000000000004</v>
      </c>
    </row>
    <row r="211" spans="2:12" ht="22.5" customHeight="1">
      <c r="B211" s="9">
        <v>196</v>
      </c>
      <c r="C211" s="26" t="s">
        <v>1706</v>
      </c>
      <c r="D211" s="37">
        <v>1.56</v>
      </c>
      <c r="E211" s="37">
        <v>1.56</v>
      </c>
      <c r="F211" s="36"/>
      <c r="G211" s="36"/>
      <c r="H211" s="36"/>
      <c r="I211" s="36"/>
      <c r="J211" s="36"/>
      <c r="K211" s="36"/>
      <c r="L211" s="36">
        <f t="shared" si="5"/>
        <v>62.400000000000006</v>
      </c>
    </row>
    <row r="212" spans="2:12" ht="22.5" customHeight="1">
      <c r="B212" s="9">
        <v>197</v>
      </c>
      <c r="C212" s="26" t="s">
        <v>1707</v>
      </c>
      <c r="D212" s="37">
        <v>0.71</v>
      </c>
      <c r="E212" s="37"/>
      <c r="F212" s="36"/>
      <c r="G212" s="36"/>
      <c r="H212" s="36"/>
      <c r="I212" s="36"/>
      <c r="J212" s="36"/>
      <c r="K212" s="36">
        <v>0.71</v>
      </c>
      <c r="L212" s="36">
        <f t="shared" si="5"/>
        <v>28.4</v>
      </c>
    </row>
    <row r="213" spans="2:12" ht="22.5" customHeight="1">
      <c r="B213" s="9">
        <v>198</v>
      </c>
      <c r="C213" s="26" t="s">
        <v>3731</v>
      </c>
      <c r="D213" s="37">
        <v>1.6</v>
      </c>
      <c r="E213" s="37"/>
      <c r="F213" s="36"/>
      <c r="G213" s="36"/>
      <c r="H213" s="36"/>
      <c r="I213" s="36"/>
      <c r="J213" s="36"/>
      <c r="K213" s="36">
        <v>1.6</v>
      </c>
      <c r="L213" s="36">
        <f t="shared" si="5"/>
        <v>64</v>
      </c>
    </row>
    <row r="214" spans="2:12" ht="22.5" customHeight="1">
      <c r="B214" s="9">
        <v>199</v>
      </c>
      <c r="C214" s="26" t="s">
        <v>3343</v>
      </c>
      <c r="D214" s="37">
        <v>2</v>
      </c>
      <c r="E214" s="37">
        <v>2</v>
      </c>
      <c r="F214" s="36"/>
      <c r="G214" s="36"/>
      <c r="H214" s="36"/>
      <c r="I214" s="36"/>
      <c r="J214" s="36"/>
      <c r="K214" s="36"/>
      <c r="L214" s="36">
        <f t="shared" si="5"/>
        <v>80</v>
      </c>
    </row>
    <row r="215" spans="2:12" ht="22.5" customHeight="1">
      <c r="B215" s="9">
        <v>200</v>
      </c>
      <c r="C215" s="26" t="s">
        <v>2458</v>
      </c>
      <c r="D215" s="37">
        <v>1.23</v>
      </c>
      <c r="E215" s="37">
        <v>1.23</v>
      </c>
      <c r="F215" s="36"/>
      <c r="G215" s="36"/>
      <c r="H215" s="36"/>
      <c r="I215" s="36"/>
      <c r="J215" s="36"/>
      <c r="K215" s="36"/>
      <c r="L215" s="36">
        <f t="shared" si="5"/>
        <v>49.2</v>
      </c>
    </row>
    <row r="216" spans="2:12" ht="22.5" customHeight="1">
      <c r="B216" s="9">
        <v>201</v>
      </c>
      <c r="C216" s="26" t="s">
        <v>1708</v>
      </c>
      <c r="D216" s="37">
        <v>1.57</v>
      </c>
      <c r="E216" s="37">
        <v>1.57</v>
      </c>
      <c r="F216" s="36"/>
      <c r="G216" s="36"/>
      <c r="H216" s="36"/>
      <c r="I216" s="36"/>
      <c r="J216" s="36"/>
      <c r="K216" s="36"/>
      <c r="L216" s="36">
        <f t="shared" si="5"/>
        <v>62.800000000000004</v>
      </c>
    </row>
    <row r="217" spans="2:12" ht="22.5" customHeight="1">
      <c r="B217" s="9">
        <v>202</v>
      </c>
      <c r="C217" s="26" t="s">
        <v>3347</v>
      </c>
      <c r="D217" s="36">
        <v>2.57</v>
      </c>
      <c r="E217" s="37">
        <v>2.57</v>
      </c>
      <c r="F217" s="36"/>
      <c r="G217" s="36"/>
      <c r="H217" s="36"/>
      <c r="I217" s="36"/>
      <c r="J217" s="36"/>
      <c r="K217" s="36"/>
      <c r="L217" s="36">
        <f t="shared" si="5"/>
        <v>102.8</v>
      </c>
    </row>
    <row r="218" spans="2:12" ht="22.5" customHeight="1">
      <c r="B218" s="9">
        <v>203</v>
      </c>
      <c r="C218" s="26" t="s">
        <v>2112</v>
      </c>
      <c r="D218" s="36">
        <v>1.8</v>
      </c>
      <c r="E218" s="36">
        <v>1.8</v>
      </c>
      <c r="F218" s="36"/>
      <c r="G218" s="36"/>
      <c r="H218" s="36"/>
      <c r="I218" s="36"/>
      <c r="J218" s="36"/>
      <c r="K218" s="36"/>
      <c r="L218" s="36">
        <f t="shared" si="5"/>
        <v>72</v>
      </c>
    </row>
    <row r="219" spans="2:12" ht="22.5" customHeight="1">
      <c r="B219" s="9">
        <v>204</v>
      </c>
      <c r="C219" s="26" t="s">
        <v>3414</v>
      </c>
      <c r="D219" s="36">
        <v>25</v>
      </c>
      <c r="E219" s="37">
        <v>25</v>
      </c>
      <c r="F219" s="36"/>
      <c r="G219" s="36"/>
      <c r="H219" s="36"/>
      <c r="I219" s="36"/>
      <c r="J219" s="36"/>
      <c r="K219" s="36"/>
      <c r="L219" s="36">
        <f t="shared" si="5"/>
        <v>1000</v>
      </c>
    </row>
    <row r="220" spans="2:12" ht="22.5" customHeight="1">
      <c r="B220" s="9">
        <v>205</v>
      </c>
      <c r="C220" s="26" t="s">
        <v>3418</v>
      </c>
      <c r="D220" s="36">
        <v>45.6</v>
      </c>
      <c r="E220" s="37">
        <v>45.6</v>
      </c>
      <c r="F220" s="36"/>
      <c r="G220" s="36"/>
      <c r="H220" s="36"/>
      <c r="I220" s="36"/>
      <c r="J220" s="36"/>
      <c r="K220" s="36"/>
      <c r="L220" s="36">
        <f t="shared" si="5"/>
        <v>1824</v>
      </c>
    </row>
    <row r="221" spans="2:12" ht="22.5" customHeight="1">
      <c r="B221" s="9">
        <v>206</v>
      </c>
      <c r="C221" s="26" t="s">
        <v>1709</v>
      </c>
      <c r="D221" s="37">
        <v>1.45</v>
      </c>
      <c r="E221" s="37"/>
      <c r="F221" s="36"/>
      <c r="G221" s="36"/>
      <c r="H221" s="36"/>
      <c r="I221" s="36"/>
      <c r="J221" s="36"/>
      <c r="K221" s="36">
        <v>1.45</v>
      </c>
      <c r="L221" s="36">
        <f t="shared" si="5"/>
        <v>58</v>
      </c>
    </row>
    <row r="222" spans="2:12" s="3" customFormat="1" ht="22.5" customHeight="1">
      <c r="B222" s="14"/>
      <c r="C222" s="15" t="s">
        <v>4269</v>
      </c>
      <c r="D222" s="39">
        <f>SUM(D199:D221)</f>
        <v>110.71</v>
      </c>
      <c r="E222" s="39">
        <f>SUM(E199:E221)</f>
        <v>106.94999999999999</v>
      </c>
      <c r="F222" s="38"/>
      <c r="G222" s="38"/>
      <c r="H222" s="38"/>
      <c r="I222" s="38"/>
      <c r="J222" s="38"/>
      <c r="K222" s="38">
        <f>SUM(K199:K221)</f>
        <v>3.76</v>
      </c>
      <c r="L222" s="38">
        <f>SUM(L199:L221)</f>
        <v>4428.4</v>
      </c>
    </row>
    <row r="223" spans="2:12" ht="22.5" customHeight="1">
      <c r="B223" s="9">
        <v>207</v>
      </c>
      <c r="C223" s="26" t="s">
        <v>2113</v>
      </c>
      <c r="D223" s="36">
        <v>3.8</v>
      </c>
      <c r="E223" s="37">
        <v>3.8</v>
      </c>
      <c r="F223" s="36"/>
      <c r="G223" s="36"/>
      <c r="H223" s="36"/>
      <c r="I223" s="36"/>
      <c r="J223" s="36"/>
      <c r="K223" s="36"/>
      <c r="L223" s="36">
        <f t="shared" si="5"/>
        <v>152</v>
      </c>
    </row>
    <row r="224" spans="2:12" ht="22.5" customHeight="1">
      <c r="B224" s="9">
        <v>208</v>
      </c>
      <c r="C224" s="26" t="s">
        <v>2871</v>
      </c>
      <c r="D224" s="36">
        <v>2.65</v>
      </c>
      <c r="E224" s="37">
        <v>2.65</v>
      </c>
      <c r="F224" s="36"/>
      <c r="G224" s="36"/>
      <c r="H224" s="36"/>
      <c r="I224" s="36"/>
      <c r="J224" s="36"/>
      <c r="K224" s="36"/>
      <c r="L224" s="36">
        <f t="shared" si="5"/>
        <v>106</v>
      </c>
    </row>
    <row r="225" spans="2:12" ht="22.5" customHeight="1">
      <c r="B225" s="9">
        <v>209</v>
      </c>
      <c r="C225" s="26" t="s">
        <v>2870</v>
      </c>
      <c r="D225" s="36">
        <v>0.81</v>
      </c>
      <c r="E225" s="37">
        <v>0.81</v>
      </c>
      <c r="F225" s="36"/>
      <c r="G225" s="36"/>
      <c r="H225" s="36"/>
      <c r="I225" s="36"/>
      <c r="J225" s="36"/>
      <c r="K225" s="36"/>
      <c r="L225" s="36">
        <f t="shared" si="5"/>
        <v>32.400000000000006</v>
      </c>
    </row>
    <row r="226" spans="2:12" ht="22.5" customHeight="1">
      <c r="B226" s="9">
        <v>210</v>
      </c>
      <c r="C226" s="26" t="s">
        <v>3878</v>
      </c>
      <c r="D226" s="37">
        <v>3</v>
      </c>
      <c r="E226" s="37">
        <v>3</v>
      </c>
      <c r="F226" s="36"/>
      <c r="G226" s="36"/>
      <c r="H226" s="36"/>
      <c r="I226" s="36"/>
      <c r="J226" s="36"/>
      <c r="K226" s="36"/>
      <c r="L226" s="36">
        <f t="shared" si="5"/>
        <v>120</v>
      </c>
    </row>
    <row r="227" spans="2:12" ht="22.5" customHeight="1">
      <c r="B227" s="9">
        <v>211</v>
      </c>
      <c r="C227" s="26" t="s">
        <v>2459</v>
      </c>
      <c r="D227" s="36">
        <v>2</v>
      </c>
      <c r="E227" s="37">
        <v>2</v>
      </c>
      <c r="F227" s="36"/>
      <c r="G227" s="36"/>
      <c r="H227" s="36"/>
      <c r="I227" s="36"/>
      <c r="J227" s="36"/>
      <c r="K227" s="36"/>
      <c r="L227" s="36">
        <f t="shared" si="5"/>
        <v>80</v>
      </c>
    </row>
    <row r="228" spans="2:12" ht="22.5" customHeight="1">
      <c r="B228" s="9">
        <v>212</v>
      </c>
      <c r="C228" s="26" t="s">
        <v>3883</v>
      </c>
      <c r="D228" s="36">
        <v>2.46</v>
      </c>
      <c r="E228" s="37">
        <v>2.46</v>
      </c>
      <c r="F228" s="36"/>
      <c r="G228" s="36"/>
      <c r="H228" s="36"/>
      <c r="I228" s="36"/>
      <c r="J228" s="36"/>
      <c r="K228" s="36"/>
      <c r="L228" s="36">
        <f t="shared" si="5"/>
        <v>98.4</v>
      </c>
    </row>
    <row r="229" spans="2:12" ht="22.5" customHeight="1">
      <c r="B229" s="9">
        <v>213</v>
      </c>
      <c r="C229" s="26" t="s">
        <v>3882</v>
      </c>
      <c r="D229" s="37">
        <v>1.47</v>
      </c>
      <c r="E229" s="37"/>
      <c r="F229" s="36"/>
      <c r="G229" s="36"/>
      <c r="H229" s="36"/>
      <c r="I229" s="36"/>
      <c r="J229" s="36"/>
      <c r="K229" s="36">
        <v>1.47</v>
      </c>
      <c r="L229" s="36">
        <f t="shared" si="5"/>
        <v>58.8</v>
      </c>
    </row>
    <row r="230" spans="2:12" ht="22.5" customHeight="1">
      <c r="B230" s="9">
        <v>214</v>
      </c>
      <c r="C230" s="26" t="s">
        <v>3740</v>
      </c>
      <c r="D230" s="37">
        <v>1</v>
      </c>
      <c r="E230" s="37">
        <v>1</v>
      </c>
      <c r="F230" s="36"/>
      <c r="G230" s="36"/>
      <c r="H230" s="36"/>
      <c r="I230" s="36"/>
      <c r="J230" s="36"/>
      <c r="K230" s="36"/>
      <c r="L230" s="36">
        <f t="shared" si="5"/>
        <v>40</v>
      </c>
    </row>
    <row r="231" spans="2:12" ht="22.5" customHeight="1">
      <c r="B231" s="9">
        <v>215</v>
      </c>
      <c r="C231" s="26" t="s">
        <v>3725</v>
      </c>
      <c r="D231" s="37">
        <v>2.77</v>
      </c>
      <c r="E231" s="37">
        <v>2.77</v>
      </c>
      <c r="F231" s="36"/>
      <c r="G231" s="36"/>
      <c r="H231" s="36"/>
      <c r="I231" s="36"/>
      <c r="J231" s="36"/>
      <c r="K231" s="36"/>
      <c r="L231" s="36">
        <f t="shared" si="5"/>
        <v>110.8</v>
      </c>
    </row>
    <row r="232" spans="2:12" ht="22.5" customHeight="1">
      <c r="B232" s="9">
        <v>216</v>
      </c>
      <c r="C232" s="26" t="s">
        <v>3884</v>
      </c>
      <c r="D232" s="37">
        <v>2</v>
      </c>
      <c r="E232" s="37">
        <v>2</v>
      </c>
      <c r="F232" s="36"/>
      <c r="G232" s="36"/>
      <c r="H232" s="36"/>
      <c r="I232" s="36"/>
      <c r="J232" s="36"/>
      <c r="K232" s="36"/>
      <c r="L232" s="36">
        <f t="shared" si="5"/>
        <v>80</v>
      </c>
    </row>
    <row r="233" spans="2:12" ht="22.5" customHeight="1">
      <c r="B233" s="9">
        <v>217</v>
      </c>
      <c r="C233" s="26" t="s">
        <v>3411</v>
      </c>
      <c r="D233" s="36">
        <v>2</v>
      </c>
      <c r="E233" s="37">
        <v>2</v>
      </c>
      <c r="F233" s="36"/>
      <c r="G233" s="36"/>
      <c r="H233" s="36"/>
      <c r="I233" s="36"/>
      <c r="J233" s="36"/>
      <c r="K233" s="36"/>
      <c r="L233" s="36">
        <f t="shared" si="5"/>
        <v>80</v>
      </c>
    </row>
    <row r="234" spans="2:12" ht="22.5" customHeight="1">
      <c r="B234" s="9">
        <v>218</v>
      </c>
      <c r="C234" s="26" t="s">
        <v>3885</v>
      </c>
      <c r="D234" s="37">
        <v>2.85</v>
      </c>
      <c r="E234" s="37">
        <v>2.85</v>
      </c>
      <c r="F234" s="36"/>
      <c r="G234" s="36"/>
      <c r="H234" s="36"/>
      <c r="I234" s="36"/>
      <c r="J234" s="36"/>
      <c r="K234" s="36"/>
      <c r="L234" s="36">
        <f aca="true" t="shared" si="6" ref="L234:L245">D234*40</f>
        <v>114</v>
      </c>
    </row>
    <row r="235" spans="2:12" ht="22.5" customHeight="1">
      <c r="B235" s="9">
        <v>219</v>
      </c>
      <c r="C235" s="26" t="s">
        <v>3879</v>
      </c>
      <c r="D235" s="36">
        <v>2.63</v>
      </c>
      <c r="E235" s="37">
        <v>2.63</v>
      </c>
      <c r="F235" s="36"/>
      <c r="G235" s="36"/>
      <c r="H235" s="36"/>
      <c r="I235" s="36"/>
      <c r="J235" s="36"/>
      <c r="K235" s="36"/>
      <c r="L235" s="36">
        <f t="shared" si="6"/>
        <v>105.19999999999999</v>
      </c>
    </row>
    <row r="236" spans="2:12" ht="22.5" customHeight="1">
      <c r="B236" s="9">
        <v>220</v>
      </c>
      <c r="C236" s="26" t="s">
        <v>3875</v>
      </c>
      <c r="D236" s="37">
        <v>1.84</v>
      </c>
      <c r="E236" s="37">
        <v>1.84</v>
      </c>
      <c r="F236" s="36"/>
      <c r="G236" s="36"/>
      <c r="H236" s="36"/>
      <c r="I236" s="36"/>
      <c r="J236" s="36"/>
      <c r="K236" s="36"/>
      <c r="L236" s="36">
        <f t="shared" si="6"/>
        <v>73.60000000000001</v>
      </c>
    </row>
    <row r="237" spans="2:12" ht="22.5" customHeight="1">
      <c r="B237" s="9">
        <v>221</v>
      </c>
      <c r="C237" s="26" t="s">
        <v>2865</v>
      </c>
      <c r="D237" s="36">
        <v>1.5</v>
      </c>
      <c r="E237" s="37">
        <v>1.5</v>
      </c>
      <c r="F237" s="36"/>
      <c r="G237" s="36"/>
      <c r="H237" s="36"/>
      <c r="I237" s="36"/>
      <c r="J237" s="36"/>
      <c r="K237" s="36"/>
      <c r="L237" s="36">
        <f t="shared" si="6"/>
        <v>60</v>
      </c>
    </row>
    <row r="238" spans="2:12" ht="22.5" customHeight="1">
      <c r="B238" s="9">
        <v>222</v>
      </c>
      <c r="C238" s="26" t="s">
        <v>2317</v>
      </c>
      <c r="D238" s="37">
        <v>2</v>
      </c>
      <c r="E238" s="37">
        <v>2</v>
      </c>
      <c r="F238" s="36"/>
      <c r="G238" s="36"/>
      <c r="H238" s="36"/>
      <c r="I238" s="36"/>
      <c r="J238" s="36"/>
      <c r="K238" s="36"/>
      <c r="L238" s="36">
        <f t="shared" si="6"/>
        <v>80</v>
      </c>
    </row>
    <row r="239" spans="2:12" ht="22.5" customHeight="1">
      <c r="B239" s="9">
        <v>223</v>
      </c>
      <c r="C239" s="34" t="s">
        <v>4224</v>
      </c>
      <c r="D239" s="37">
        <v>3.65</v>
      </c>
      <c r="E239" s="36">
        <v>3.65</v>
      </c>
      <c r="F239" s="36"/>
      <c r="G239" s="36"/>
      <c r="H239" s="36"/>
      <c r="I239" s="36"/>
      <c r="J239" s="36"/>
      <c r="K239" s="36"/>
      <c r="L239" s="36">
        <f t="shared" si="6"/>
        <v>146</v>
      </c>
    </row>
    <row r="240" spans="2:12" ht="22.5" customHeight="1">
      <c r="B240" s="9">
        <v>224</v>
      </c>
      <c r="C240" s="26" t="s">
        <v>4192</v>
      </c>
      <c r="D240" s="37">
        <v>1.2</v>
      </c>
      <c r="E240" s="37">
        <v>1.2</v>
      </c>
      <c r="F240" s="36"/>
      <c r="G240" s="36"/>
      <c r="H240" s="36"/>
      <c r="I240" s="36"/>
      <c r="J240" s="36"/>
      <c r="K240" s="36"/>
      <c r="L240" s="36">
        <f t="shared" si="6"/>
        <v>48</v>
      </c>
    </row>
    <row r="241" spans="2:12" s="3" customFormat="1" ht="22.5" customHeight="1">
      <c r="B241" s="9">
        <v>225</v>
      </c>
      <c r="C241" s="26" t="s">
        <v>4226</v>
      </c>
      <c r="D241" s="37">
        <v>2</v>
      </c>
      <c r="E241" s="36">
        <v>2</v>
      </c>
      <c r="F241" s="36"/>
      <c r="G241" s="36"/>
      <c r="H241" s="36"/>
      <c r="I241" s="36"/>
      <c r="J241" s="36"/>
      <c r="K241" s="36"/>
      <c r="L241" s="36">
        <f t="shared" si="6"/>
        <v>80</v>
      </c>
    </row>
    <row r="242" spans="2:12" s="3" customFormat="1" ht="22.5" customHeight="1">
      <c r="B242" s="9">
        <v>226</v>
      </c>
      <c r="C242" s="26" t="s">
        <v>3989</v>
      </c>
      <c r="D242" s="37">
        <v>0.71</v>
      </c>
      <c r="E242" s="36">
        <v>0.71</v>
      </c>
      <c r="F242" s="36"/>
      <c r="G242" s="36"/>
      <c r="H242" s="36"/>
      <c r="I242" s="36"/>
      <c r="J242" s="36"/>
      <c r="K242" s="36"/>
      <c r="L242" s="36">
        <f t="shared" si="6"/>
        <v>28.4</v>
      </c>
    </row>
    <row r="243" spans="2:12" s="3" customFormat="1" ht="22.5" customHeight="1">
      <c r="B243" s="9">
        <v>227</v>
      </c>
      <c r="C243" s="26" t="s">
        <v>4225</v>
      </c>
      <c r="D243" s="37">
        <v>1.5</v>
      </c>
      <c r="E243" s="36">
        <v>1.5</v>
      </c>
      <c r="F243" s="36"/>
      <c r="G243" s="36"/>
      <c r="H243" s="36"/>
      <c r="I243" s="36"/>
      <c r="J243" s="36"/>
      <c r="K243" s="36"/>
      <c r="L243" s="36">
        <f t="shared" si="6"/>
        <v>60</v>
      </c>
    </row>
    <row r="244" spans="2:12" s="3" customFormat="1" ht="22.5" customHeight="1">
      <c r="B244" s="9">
        <v>228</v>
      </c>
      <c r="C244" s="26" t="s">
        <v>4190</v>
      </c>
      <c r="D244" s="37">
        <v>1.35</v>
      </c>
      <c r="E244" s="37">
        <v>1.35</v>
      </c>
      <c r="F244" s="36"/>
      <c r="G244" s="36"/>
      <c r="H244" s="36"/>
      <c r="I244" s="36"/>
      <c r="J244" s="36"/>
      <c r="K244" s="36"/>
      <c r="L244" s="36">
        <f t="shared" si="6"/>
        <v>54</v>
      </c>
    </row>
    <row r="245" spans="2:12" s="3" customFormat="1" ht="22.5" customHeight="1">
      <c r="B245" s="9">
        <v>229</v>
      </c>
      <c r="C245" s="26" t="s">
        <v>4229</v>
      </c>
      <c r="D245" s="37">
        <v>2</v>
      </c>
      <c r="E245" s="36">
        <v>2</v>
      </c>
      <c r="F245" s="36"/>
      <c r="G245" s="36"/>
      <c r="H245" s="36"/>
      <c r="I245" s="36"/>
      <c r="J245" s="36"/>
      <c r="K245" s="36"/>
      <c r="L245" s="36">
        <f t="shared" si="6"/>
        <v>80</v>
      </c>
    </row>
    <row r="246" spans="2:12" s="3" customFormat="1" ht="22.5" customHeight="1">
      <c r="B246" s="14"/>
      <c r="C246" s="15" t="s">
        <v>4269</v>
      </c>
      <c r="D246" s="39">
        <f>SUM(D223:D245)</f>
        <v>47.190000000000005</v>
      </c>
      <c r="E246" s="38">
        <f>SUM(E223:E245)</f>
        <v>45.720000000000006</v>
      </c>
      <c r="F246" s="38"/>
      <c r="G246" s="38"/>
      <c r="H246" s="38"/>
      <c r="I246" s="38"/>
      <c r="J246" s="38"/>
      <c r="K246" s="38">
        <f>SUM(K223:K245)</f>
        <v>1.47</v>
      </c>
      <c r="L246" s="38">
        <f>SUM(L223:L245)</f>
        <v>1887.6</v>
      </c>
    </row>
    <row r="247" spans="2:12" s="3" customFormat="1" ht="32.25" customHeight="1">
      <c r="B247" s="9">
        <v>230</v>
      </c>
      <c r="C247" s="26" t="s">
        <v>3510</v>
      </c>
      <c r="D247" s="37">
        <v>22.57</v>
      </c>
      <c r="E247" s="36"/>
      <c r="F247" s="36"/>
      <c r="G247" s="36"/>
      <c r="H247" s="36"/>
      <c r="I247" s="36"/>
      <c r="J247" s="36"/>
      <c r="K247" s="36">
        <v>22.57</v>
      </c>
      <c r="L247" s="36">
        <f>D247*40</f>
        <v>902.8</v>
      </c>
    </row>
    <row r="248" spans="2:12" s="3" customFormat="1" ht="23.25" customHeight="1">
      <c r="B248" s="9">
        <v>231</v>
      </c>
      <c r="C248" s="26" t="s">
        <v>4228</v>
      </c>
      <c r="D248" s="37">
        <v>1.3</v>
      </c>
      <c r="E248" s="36">
        <v>1.3</v>
      </c>
      <c r="F248" s="36"/>
      <c r="G248" s="36"/>
      <c r="H248" s="36"/>
      <c r="I248" s="36"/>
      <c r="J248" s="36"/>
      <c r="K248" s="36"/>
      <c r="L248" s="36">
        <f>D248*40</f>
        <v>52</v>
      </c>
    </row>
    <row r="249" spans="2:12" s="3" customFormat="1" ht="23.25" customHeight="1">
      <c r="B249" s="9">
        <v>232</v>
      </c>
      <c r="C249" s="26" t="s">
        <v>4227</v>
      </c>
      <c r="D249" s="37">
        <v>2.2</v>
      </c>
      <c r="E249" s="36">
        <v>2.2</v>
      </c>
      <c r="F249" s="36"/>
      <c r="G249" s="36"/>
      <c r="H249" s="36"/>
      <c r="I249" s="36"/>
      <c r="J249" s="36"/>
      <c r="K249" s="36"/>
      <c r="L249" s="36">
        <f>D249*40</f>
        <v>88</v>
      </c>
    </row>
    <row r="250" spans="2:12" s="3" customFormat="1" ht="23.25" customHeight="1">
      <c r="B250" s="79" t="s">
        <v>4269</v>
      </c>
      <c r="C250" s="80"/>
      <c r="D250" s="38">
        <f>SUM(D247:D249)</f>
        <v>26.07</v>
      </c>
      <c r="E250" s="38">
        <f>SUM(E247:E249)</f>
        <v>3.5</v>
      </c>
      <c r="F250" s="17"/>
      <c r="G250" s="17"/>
      <c r="H250" s="17"/>
      <c r="I250" s="17"/>
      <c r="J250" s="17"/>
      <c r="K250" s="38">
        <f>SUM(K247:K249)</f>
        <v>22.57</v>
      </c>
      <c r="L250" s="31">
        <f>SUM(L247:L249)</f>
        <v>1042.8</v>
      </c>
    </row>
    <row r="251" spans="2:12" s="3" customFormat="1" ht="33.75" customHeight="1">
      <c r="B251" s="81" t="s">
        <v>4270</v>
      </c>
      <c r="C251" s="82"/>
      <c r="D251" s="2">
        <f>D11+D38+D65+D92+D119+D146+D173+D198+D222+D246+D250</f>
        <v>579.11</v>
      </c>
      <c r="E251" s="2">
        <f aca="true" t="shared" si="7" ref="E251:L251">E11+E38+E65+E92+E119+E146+E173+E198+E222+E246+E250</f>
        <v>494.22</v>
      </c>
      <c r="F251" s="2">
        <f t="shared" si="7"/>
        <v>0</v>
      </c>
      <c r="G251" s="2">
        <f t="shared" si="7"/>
        <v>0</v>
      </c>
      <c r="H251" s="2">
        <f t="shared" si="7"/>
        <v>0</v>
      </c>
      <c r="I251" s="2">
        <f t="shared" si="7"/>
        <v>0</v>
      </c>
      <c r="J251" s="2">
        <f t="shared" si="7"/>
        <v>0</v>
      </c>
      <c r="K251" s="2">
        <f t="shared" si="7"/>
        <v>84.88999999999999</v>
      </c>
      <c r="L251" s="2">
        <f t="shared" si="7"/>
        <v>23164.399999999998</v>
      </c>
    </row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</sheetData>
  <sheetProtection/>
  <mergeCells count="10">
    <mergeCell ref="B2:L2"/>
    <mergeCell ref="B4:L4"/>
    <mergeCell ref="B1:L1"/>
    <mergeCell ref="B250:C250"/>
    <mergeCell ref="B251:C251"/>
    <mergeCell ref="B6:B7"/>
    <mergeCell ref="L6:L7"/>
    <mergeCell ref="C6:C7"/>
    <mergeCell ref="E6:K6"/>
    <mergeCell ref="D6:D7"/>
  </mergeCells>
  <printOptions/>
  <pageMargins left="0" right="0.2755905511811024" top="0.3937007874015748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31"/>
  <sheetViews>
    <sheetView zoomScale="75" zoomScaleNormal="75" zoomScalePageLayoutView="0" workbookViewId="0" topLeftCell="A1">
      <selection activeCell="P10" sqref="P10"/>
    </sheetView>
  </sheetViews>
  <sheetFormatPr defaultColWidth="9" defaultRowHeight="21" customHeight="1"/>
  <cols>
    <col min="1" max="1" width="6.69921875" style="7" customWidth="1"/>
    <col min="2" max="2" width="39.3984375" style="7" customWidth="1"/>
    <col min="3" max="3" width="10" style="7" customWidth="1"/>
    <col min="4" max="4" width="11.09765625" style="7" customWidth="1"/>
    <col min="5" max="5" width="12.296875" style="7" customWidth="1"/>
    <col min="6" max="6" width="10.09765625" style="7" customWidth="1"/>
    <col min="7" max="7" width="8.3984375" style="7" customWidth="1"/>
    <col min="8" max="8" width="10" style="7" customWidth="1"/>
    <col min="9" max="9" width="8.8984375" style="7" customWidth="1"/>
    <col min="10" max="10" width="11" style="7" customWidth="1"/>
    <col min="11" max="11" width="14.8984375" style="7" customWidth="1"/>
    <col min="12" max="12" width="3.296875" style="7" customWidth="1"/>
    <col min="13" max="16384" width="9" style="7" customWidth="1"/>
  </cols>
  <sheetData>
    <row r="1" spans="1:11" s="18" customFormat="1" ht="21" customHeight="1">
      <c r="A1" s="91" t="s">
        <v>3019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8" customFormat="1" ht="21" customHeight="1">
      <c r="A2" s="91" t="s">
        <v>935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="18" customFormat="1" ht="15" customHeight="1"/>
    <row r="4" spans="1:11" s="18" customFormat="1" ht="21" customHeight="1">
      <c r="A4" s="91" t="s">
        <v>3525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="18" customFormat="1" ht="9.75" customHeight="1"/>
    <row r="6" spans="1:11" s="18" customFormat="1" ht="59.25" customHeight="1">
      <c r="A6" s="78" t="s">
        <v>2784</v>
      </c>
      <c r="B6" s="78" t="s">
        <v>2075</v>
      </c>
      <c r="C6" s="78" t="s">
        <v>2813</v>
      </c>
      <c r="D6" s="78" t="s">
        <v>2814</v>
      </c>
      <c r="E6" s="78"/>
      <c r="F6" s="78"/>
      <c r="G6" s="78"/>
      <c r="H6" s="78"/>
      <c r="I6" s="78"/>
      <c r="J6" s="78"/>
      <c r="K6" s="78" t="s">
        <v>2295</v>
      </c>
    </row>
    <row r="7" spans="1:11" s="18" customFormat="1" ht="65.25" customHeight="1">
      <c r="A7" s="78"/>
      <c r="B7" s="78"/>
      <c r="C7" s="78"/>
      <c r="D7" s="14" t="s">
        <v>2296</v>
      </c>
      <c r="E7" s="14" t="s">
        <v>1247</v>
      </c>
      <c r="F7" s="14" t="s">
        <v>3181</v>
      </c>
      <c r="G7" s="14" t="s">
        <v>3182</v>
      </c>
      <c r="H7" s="14" t="s">
        <v>3080</v>
      </c>
      <c r="I7" s="14" t="s">
        <v>2297</v>
      </c>
      <c r="J7" s="14" t="s">
        <v>3081</v>
      </c>
      <c r="K7" s="78"/>
    </row>
    <row r="8" spans="1:11" ht="20.25" customHeight="1">
      <c r="A8" s="8"/>
      <c r="B8" s="42" t="s">
        <v>4246</v>
      </c>
      <c r="C8" s="40"/>
      <c r="D8" s="40"/>
      <c r="E8" s="40"/>
      <c r="F8" s="40"/>
      <c r="G8" s="40"/>
      <c r="H8" s="11"/>
      <c r="I8" s="40"/>
      <c r="J8" s="40"/>
      <c r="K8" s="40"/>
    </row>
    <row r="9" spans="1:11" s="18" customFormat="1" ht="21" customHeight="1">
      <c r="A9" s="9">
        <v>1</v>
      </c>
      <c r="B9" s="34" t="s">
        <v>2745</v>
      </c>
      <c r="C9" s="11">
        <v>0.56</v>
      </c>
      <c r="D9" s="11"/>
      <c r="E9" s="11"/>
      <c r="F9" s="11"/>
      <c r="G9" s="11"/>
      <c r="H9" s="11"/>
      <c r="I9" s="11"/>
      <c r="J9" s="11">
        <v>0.56</v>
      </c>
      <c r="K9" s="28">
        <f>C9*40</f>
        <v>22.400000000000002</v>
      </c>
    </row>
    <row r="10" spans="1:11" s="18" customFormat="1" ht="21" customHeight="1">
      <c r="A10" s="9">
        <v>2</v>
      </c>
      <c r="B10" s="34" t="s">
        <v>2743</v>
      </c>
      <c r="C10" s="11">
        <v>0.73</v>
      </c>
      <c r="D10" s="11"/>
      <c r="E10" s="11"/>
      <c r="F10" s="11"/>
      <c r="G10" s="11"/>
      <c r="H10" s="11"/>
      <c r="I10" s="11"/>
      <c r="J10" s="11">
        <v>0.73</v>
      </c>
      <c r="K10" s="28">
        <f aca="true" t="shared" si="0" ref="K10:K45">C10*40</f>
        <v>29.2</v>
      </c>
    </row>
    <row r="11" spans="1:11" s="18" customFormat="1" ht="21" customHeight="1">
      <c r="A11" s="9">
        <v>3</v>
      </c>
      <c r="B11" s="34" t="s">
        <v>3841</v>
      </c>
      <c r="C11" s="11">
        <v>0.46</v>
      </c>
      <c r="D11" s="11"/>
      <c r="E11" s="11"/>
      <c r="F11" s="11"/>
      <c r="G11" s="11"/>
      <c r="H11" s="11"/>
      <c r="I11" s="11"/>
      <c r="J11" s="11">
        <v>0.46</v>
      </c>
      <c r="K11" s="28">
        <f t="shared" si="0"/>
        <v>18.400000000000002</v>
      </c>
    </row>
    <row r="12" spans="1:11" s="18" customFormat="1" ht="21" customHeight="1">
      <c r="A12" s="14"/>
      <c r="B12" s="15" t="s">
        <v>4269</v>
      </c>
      <c r="C12" s="17">
        <f>SUM(C9:C11)</f>
        <v>1.75</v>
      </c>
      <c r="D12" s="17"/>
      <c r="E12" s="17"/>
      <c r="F12" s="17"/>
      <c r="G12" s="17"/>
      <c r="H12" s="17"/>
      <c r="I12" s="17"/>
      <c r="J12" s="17">
        <f>SUM(J9:J11)</f>
        <v>1.75</v>
      </c>
      <c r="K12" s="31">
        <f>SUM(K9:K11)</f>
        <v>70</v>
      </c>
    </row>
    <row r="13" spans="1:11" s="18" customFormat="1" ht="21.75" customHeight="1">
      <c r="A13" s="9">
        <v>4</v>
      </c>
      <c r="B13" s="34" t="s">
        <v>2566</v>
      </c>
      <c r="C13" s="11">
        <v>1.04</v>
      </c>
      <c r="D13" s="11"/>
      <c r="E13" s="11"/>
      <c r="F13" s="11"/>
      <c r="G13" s="11"/>
      <c r="H13" s="11"/>
      <c r="I13" s="11"/>
      <c r="J13" s="11">
        <v>1.04</v>
      </c>
      <c r="K13" s="28">
        <f t="shared" si="0"/>
        <v>41.6</v>
      </c>
    </row>
    <row r="14" spans="1:11" s="18" customFormat="1" ht="21.75" customHeight="1">
      <c r="A14" s="9">
        <v>5</v>
      </c>
      <c r="B14" s="34" t="s">
        <v>3220</v>
      </c>
      <c r="C14" s="11">
        <v>0.34</v>
      </c>
      <c r="D14" s="11"/>
      <c r="E14" s="11"/>
      <c r="F14" s="11"/>
      <c r="G14" s="11"/>
      <c r="H14" s="11"/>
      <c r="I14" s="11"/>
      <c r="J14" s="11">
        <v>0.34</v>
      </c>
      <c r="K14" s="28">
        <f t="shared" si="0"/>
        <v>13.600000000000001</v>
      </c>
    </row>
    <row r="15" spans="1:11" s="18" customFormat="1" ht="21.75" customHeight="1">
      <c r="A15" s="9">
        <v>6</v>
      </c>
      <c r="B15" s="34" t="s">
        <v>2596</v>
      </c>
      <c r="C15" s="11">
        <v>2.59</v>
      </c>
      <c r="D15" s="11"/>
      <c r="E15" s="11"/>
      <c r="F15" s="11"/>
      <c r="G15" s="11"/>
      <c r="H15" s="11"/>
      <c r="I15" s="11"/>
      <c r="J15" s="11">
        <v>2.59</v>
      </c>
      <c r="K15" s="28">
        <f t="shared" si="0"/>
        <v>103.6</v>
      </c>
    </row>
    <row r="16" spans="1:11" s="18" customFormat="1" ht="21.75" customHeight="1">
      <c r="A16" s="9">
        <v>7</v>
      </c>
      <c r="B16" s="34" t="s">
        <v>2218</v>
      </c>
      <c r="C16" s="11">
        <v>1.35</v>
      </c>
      <c r="D16" s="11"/>
      <c r="E16" s="11"/>
      <c r="F16" s="11"/>
      <c r="G16" s="11"/>
      <c r="H16" s="11"/>
      <c r="I16" s="11"/>
      <c r="J16" s="11">
        <v>1.35</v>
      </c>
      <c r="K16" s="28">
        <f t="shared" si="0"/>
        <v>54</v>
      </c>
    </row>
    <row r="17" spans="1:11" s="18" customFormat="1" ht="21.75" customHeight="1">
      <c r="A17" s="9">
        <v>8</v>
      </c>
      <c r="B17" s="26" t="s">
        <v>4082</v>
      </c>
      <c r="C17" s="11">
        <v>1.9</v>
      </c>
      <c r="D17" s="11">
        <v>1.9</v>
      </c>
      <c r="E17" s="11"/>
      <c r="F17" s="11"/>
      <c r="G17" s="11"/>
      <c r="H17" s="11"/>
      <c r="I17" s="11"/>
      <c r="J17" s="11"/>
      <c r="K17" s="28">
        <f t="shared" si="0"/>
        <v>76</v>
      </c>
    </row>
    <row r="18" spans="1:11" s="18" customFormat="1" ht="21.75" customHeight="1">
      <c r="A18" s="9">
        <v>9</v>
      </c>
      <c r="B18" s="34" t="s">
        <v>2219</v>
      </c>
      <c r="C18" s="11">
        <v>0.55</v>
      </c>
      <c r="D18" s="11"/>
      <c r="E18" s="11"/>
      <c r="F18" s="11"/>
      <c r="G18" s="11"/>
      <c r="H18" s="11"/>
      <c r="I18" s="11"/>
      <c r="J18" s="11">
        <v>0.55</v>
      </c>
      <c r="K18" s="28">
        <f t="shared" si="0"/>
        <v>22</v>
      </c>
    </row>
    <row r="19" spans="1:11" s="18" customFormat="1" ht="21.75" customHeight="1">
      <c r="A19" s="9">
        <v>10</v>
      </c>
      <c r="B19" s="34" t="s">
        <v>574</v>
      </c>
      <c r="C19" s="11">
        <v>1.31</v>
      </c>
      <c r="D19" s="11">
        <v>1.31</v>
      </c>
      <c r="E19" s="11"/>
      <c r="F19" s="11"/>
      <c r="G19" s="11"/>
      <c r="H19" s="11"/>
      <c r="I19" s="11"/>
      <c r="J19" s="11"/>
      <c r="K19" s="28">
        <f t="shared" si="0"/>
        <v>52.400000000000006</v>
      </c>
    </row>
    <row r="20" spans="1:11" s="18" customFormat="1" ht="21.75" customHeight="1">
      <c r="A20" s="9">
        <v>11</v>
      </c>
      <c r="B20" s="34" t="s">
        <v>1073</v>
      </c>
      <c r="C20" s="11">
        <v>0.34</v>
      </c>
      <c r="D20" s="11"/>
      <c r="E20" s="11"/>
      <c r="F20" s="11"/>
      <c r="G20" s="11"/>
      <c r="H20" s="11"/>
      <c r="I20" s="11"/>
      <c r="J20" s="11">
        <v>0.34</v>
      </c>
      <c r="K20" s="28">
        <f t="shared" si="0"/>
        <v>13.600000000000001</v>
      </c>
    </row>
    <row r="21" spans="1:11" s="18" customFormat="1" ht="21.75" customHeight="1">
      <c r="A21" s="9">
        <v>12</v>
      </c>
      <c r="B21" s="34" t="s">
        <v>3679</v>
      </c>
      <c r="C21" s="11">
        <v>0.34</v>
      </c>
      <c r="D21" s="11"/>
      <c r="E21" s="11"/>
      <c r="F21" s="11"/>
      <c r="G21" s="11"/>
      <c r="H21" s="11"/>
      <c r="I21" s="11"/>
      <c r="J21" s="11">
        <v>0.34</v>
      </c>
      <c r="K21" s="28">
        <f t="shared" si="0"/>
        <v>13.600000000000001</v>
      </c>
    </row>
    <row r="22" spans="1:11" s="18" customFormat="1" ht="21.75" customHeight="1">
      <c r="A22" s="9">
        <v>13</v>
      </c>
      <c r="B22" s="34" t="s">
        <v>3783</v>
      </c>
      <c r="C22" s="11">
        <v>0.68</v>
      </c>
      <c r="D22" s="11"/>
      <c r="E22" s="11"/>
      <c r="F22" s="11"/>
      <c r="G22" s="11"/>
      <c r="H22" s="11"/>
      <c r="I22" s="11"/>
      <c r="J22" s="11">
        <v>0.68</v>
      </c>
      <c r="K22" s="28">
        <f t="shared" si="0"/>
        <v>27.200000000000003</v>
      </c>
    </row>
    <row r="23" spans="1:11" s="18" customFormat="1" ht="21.75" customHeight="1">
      <c r="A23" s="9">
        <v>14</v>
      </c>
      <c r="B23" s="34" t="s">
        <v>2936</v>
      </c>
      <c r="C23" s="11">
        <v>0.65</v>
      </c>
      <c r="D23" s="11"/>
      <c r="E23" s="11"/>
      <c r="F23" s="11"/>
      <c r="G23" s="11"/>
      <c r="H23" s="11"/>
      <c r="I23" s="11"/>
      <c r="J23" s="11">
        <v>0.65</v>
      </c>
      <c r="K23" s="28">
        <f t="shared" si="0"/>
        <v>26</v>
      </c>
    </row>
    <row r="24" spans="1:11" s="18" customFormat="1" ht="21.75" customHeight="1">
      <c r="A24" s="9">
        <v>15</v>
      </c>
      <c r="B24" s="34" t="s">
        <v>1155</v>
      </c>
      <c r="C24" s="11">
        <v>1</v>
      </c>
      <c r="D24" s="11"/>
      <c r="E24" s="11"/>
      <c r="F24" s="11"/>
      <c r="G24" s="11"/>
      <c r="H24" s="11"/>
      <c r="I24" s="11"/>
      <c r="J24" s="11">
        <v>1</v>
      </c>
      <c r="K24" s="28">
        <f t="shared" si="0"/>
        <v>40</v>
      </c>
    </row>
    <row r="25" spans="1:11" s="18" customFormat="1" ht="21.75" customHeight="1">
      <c r="A25" s="9">
        <v>16</v>
      </c>
      <c r="B25" s="34" t="s">
        <v>3827</v>
      </c>
      <c r="C25" s="11">
        <v>1.06</v>
      </c>
      <c r="D25" s="11">
        <v>1.06</v>
      </c>
      <c r="E25" s="11"/>
      <c r="F25" s="11"/>
      <c r="G25" s="11"/>
      <c r="H25" s="11"/>
      <c r="I25" s="11"/>
      <c r="J25" s="11"/>
      <c r="K25" s="28">
        <f t="shared" si="0"/>
        <v>42.400000000000006</v>
      </c>
    </row>
    <row r="26" spans="1:11" s="18" customFormat="1" ht="21.75" customHeight="1">
      <c r="A26" s="9">
        <v>17</v>
      </c>
      <c r="B26" s="34" t="s">
        <v>1535</v>
      </c>
      <c r="C26" s="11">
        <v>0.36</v>
      </c>
      <c r="D26" s="11"/>
      <c r="E26" s="11"/>
      <c r="F26" s="11"/>
      <c r="G26" s="11"/>
      <c r="H26" s="11"/>
      <c r="I26" s="11"/>
      <c r="J26" s="11">
        <v>0.36</v>
      </c>
      <c r="K26" s="28">
        <f t="shared" si="0"/>
        <v>14.399999999999999</v>
      </c>
    </row>
    <row r="27" spans="1:11" s="18" customFormat="1" ht="21.75" customHeight="1">
      <c r="A27" s="9">
        <v>18</v>
      </c>
      <c r="B27" s="34" t="s">
        <v>1533</v>
      </c>
      <c r="C27" s="11">
        <v>1.62</v>
      </c>
      <c r="D27" s="11">
        <v>1.62</v>
      </c>
      <c r="E27" s="11"/>
      <c r="F27" s="11"/>
      <c r="G27" s="11"/>
      <c r="H27" s="11"/>
      <c r="I27" s="11"/>
      <c r="J27" s="11"/>
      <c r="K27" s="28">
        <f t="shared" si="0"/>
        <v>64.80000000000001</v>
      </c>
    </row>
    <row r="28" spans="1:11" s="18" customFormat="1" ht="21.75" customHeight="1">
      <c r="A28" s="9">
        <v>19</v>
      </c>
      <c r="B28" s="34" t="s">
        <v>3773</v>
      </c>
      <c r="C28" s="11">
        <v>0.99</v>
      </c>
      <c r="D28" s="11">
        <v>0.99</v>
      </c>
      <c r="E28" s="11"/>
      <c r="F28" s="11"/>
      <c r="G28" s="11"/>
      <c r="H28" s="11"/>
      <c r="I28" s="11"/>
      <c r="J28" s="11"/>
      <c r="K28" s="28">
        <f t="shared" si="0"/>
        <v>39.6</v>
      </c>
    </row>
    <row r="29" spans="1:11" s="18" customFormat="1" ht="21.75" customHeight="1">
      <c r="A29" s="9">
        <v>20</v>
      </c>
      <c r="B29" s="34" t="s">
        <v>3216</v>
      </c>
      <c r="C29" s="11">
        <v>0.73</v>
      </c>
      <c r="D29" s="11">
        <v>0.73</v>
      </c>
      <c r="E29" s="11"/>
      <c r="F29" s="11"/>
      <c r="G29" s="11"/>
      <c r="H29" s="11"/>
      <c r="I29" s="11"/>
      <c r="J29" s="11"/>
      <c r="K29" s="28">
        <f t="shared" si="0"/>
        <v>29.2</v>
      </c>
    </row>
    <row r="30" spans="1:11" s="18" customFormat="1" ht="21.75" customHeight="1">
      <c r="A30" s="9">
        <v>21</v>
      </c>
      <c r="B30" s="34" t="s">
        <v>2937</v>
      </c>
      <c r="C30" s="11">
        <v>1.37</v>
      </c>
      <c r="D30" s="11">
        <v>1.37</v>
      </c>
      <c r="E30" s="11"/>
      <c r="F30" s="11"/>
      <c r="G30" s="11"/>
      <c r="H30" s="11"/>
      <c r="I30" s="11"/>
      <c r="J30" s="11"/>
      <c r="K30" s="28">
        <f t="shared" si="0"/>
        <v>54.800000000000004</v>
      </c>
    </row>
    <row r="31" spans="1:11" s="18" customFormat="1" ht="21.75" customHeight="1">
      <c r="A31" s="9">
        <v>22</v>
      </c>
      <c r="B31" s="34" t="s">
        <v>3903</v>
      </c>
      <c r="C31" s="11">
        <v>0.68</v>
      </c>
      <c r="D31" s="11"/>
      <c r="E31" s="11"/>
      <c r="F31" s="11"/>
      <c r="G31" s="11"/>
      <c r="H31" s="11"/>
      <c r="I31" s="11"/>
      <c r="J31" s="11">
        <v>0.68</v>
      </c>
      <c r="K31" s="28">
        <f t="shared" si="0"/>
        <v>27.200000000000003</v>
      </c>
    </row>
    <row r="32" spans="1:11" s="18" customFormat="1" ht="21.75" customHeight="1">
      <c r="A32" s="9">
        <v>23</v>
      </c>
      <c r="B32" s="34" t="s">
        <v>2735</v>
      </c>
      <c r="C32" s="11">
        <v>0.8</v>
      </c>
      <c r="D32" s="11"/>
      <c r="E32" s="11"/>
      <c r="F32" s="11"/>
      <c r="G32" s="11"/>
      <c r="H32" s="11"/>
      <c r="I32" s="11"/>
      <c r="J32" s="11">
        <v>0.8</v>
      </c>
      <c r="K32" s="28">
        <f t="shared" si="0"/>
        <v>32</v>
      </c>
    </row>
    <row r="33" spans="1:11" s="18" customFormat="1" ht="21.75" customHeight="1">
      <c r="A33" s="9">
        <v>24</v>
      </c>
      <c r="B33" s="34" t="s">
        <v>3893</v>
      </c>
      <c r="C33" s="11">
        <v>1.42</v>
      </c>
      <c r="D33" s="11"/>
      <c r="E33" s="11"/>
      <c r="F33" s="11"/>
      <c r="G33" s="11"/>
      <c r="H33" s="11"/>
      <c r="I33" s="11"/>
      <c r="J33" s="11">
        <v>1.42</v>
      </c>
      <c r="K33" s="28">
        <f t="shared" si="0"/>
        <v>56.8</v>
      </c>
    </row>
    <row r="34" spans="1:11" s="18" customFormat="1" ht="21.75" customHeight="1">
      <c r="A34" s="9">
        <v>25</v>
      </c>
      <c r="B34" s="34" t="s">
        <v>3825</v>
      </c>
      <c r="C34" s="11">
        <v>1.5</v>
      </c>
      <c r="D34" s="11"/>
      <c r="E34" s="11"/>
      <c r="F34" s="11"/>
      <c r="G34" s="11"/>
      <c r="H34" s="11"/>
      <c r="I34" s="11"/>
      <c r="J34" s="11">
        <v>1.5</v>
      </c>
      <c r="K34" s="28">
        <f t="shared" si="0"/>
        <v>60</v>
      </c>
    </row>
    <row r="35" spans="1:11" s="18" customFormat="1" ht="21.75" customHeight="1">
      <c r="A35" s="9">
        <v>26</v>
      </c>
      <c r="B35" s="34" t="s">
        <v>2217</v>
      </c>
      <c r="C35" s="11">
        <v>1.24</v>
      </c>
      <c r="D35" s="11"/>
      <c r="E35" s="11"/>
      <c r="F35" s="11"/>
      <c r="G35" s="11"/>
      <c r="H35" s="11"/>
      <c r="I35" s="11"/>
      <c r="J35" s="11">
        <v>1.24</v>
      </c>
      <c r="K35" s="28">
        <f t="shared" si="0"/>
        <v>49.6</v>
      </c>
    </row>
    <row r="36" spans="1:11" s="18" customFormat="1" ht="21.75" customHeight="1">
      <c r="A36" s="9">
        <v>27</v>
      </c>
      <c r="B36" s="34" t="s">
        <v>2938</v>
      </c>
      <c r="C36" s="11">
        <v>1</v>
      </c>
      <c r="D36" s="11">
        <v>0.76</v>
      </c>
      <c r="E36" s="11"/>
      <c r="F36" s="11"/>
      <c r="G36" s="11"/>
      <c r="H36" s="11"/>
      <c r="I36" s="11"/>
      <c r="J36" s="11">
        <v>0.24</v>
      </c>
      <c r="K36" s="28">
        <f t="shared" si="0"/>
        <v>40</v>
      </c>
    </row>
    <row r="37" spans="1:11" s="18" customFormat="1" ht="21.75" customHeight="1">
      <c r="A37" s="14"/>
      <c r="B37" s="15" t="s">
        <v>4269</v>
      </c>
      <c r="C37" s="17">
        <f>SUM(C13:C36)</f>
        <v>24.859999999999996</v>
      </c>
      <c r="D37" s="17">
        <f>SUM(D13:D36)</f>
        <v>9.74</v>
      </c>
      <c r="E37" s="17"/>
      <c r="F37" s="17"/>
      <c r="G37" s="17"/>
      <c r="H37" s="17"/>
      <c r="I37" s="17"/>
      <c r="J37" s="17">
        <f>SUM(J13:J36)</f>
        <v>15.12</v>
      </c>
      <c r="K37" s="31">
        <f>SUM(K13:K36)</f>
        <v>994.4000000000001</v>
      </c>
    </row>
    <row r="38" spans="1:11" s="18" customFormat="1" ht="21.75" customHeight="1">
      <c r="A38" s="9">
        <v>28</v>
      </c>
      <c r="B38" s="34" t="s">
        <v>3774</v>
      </c>
      <c r="C38" s="11">
        <v>0.79</v>
      </c>
      <c r="D38" s="11"/>
      <c r="E38" s="11"/>
      <c r="F38" s="11"/>
      <c r="G38" s="11"/>
      <c r="H38" s="11"/>
      <c r="I38" s="11"/>
      <c r="J38" s="11">
        <v>0.79</v>
      </c>
      <c r="K38" s="28">
        <f t="shared" si="0"/>
        <v>31.6</v>
      </c>
    </row>
    <row r="39" spans="1:11" s="18" customFormat="1" ht="21.75" customHeight="1">
      <c r="A39" s="9">
        <v>29</v>
      </c>
      <c r="B39" s="34" t="s">
        <v>2939</v>
      </c>
      <c r="C39" s="11">
        <v>0.34</v>
      </c>
      <c r="D39" s="11"/>
      <c r="E39" s="11"/>
      <c r="F39" s="11"/>
      <c r="G39" s="11"/>
      <c r="H39" s="11"/>
      <c r="I39" s="11"/>
      <c r="J39" s="11">
        <v>0.34</v>
      </c>
      <c r="K39" s="28">
        <f t="shared" si="0"/>
        <v>13.600000000000001</v>
      </c>
    </row>
    <row r="40" spans="1:11" s="18" customFormat="1" ht="21.75" customHeight="1">
      <c r="A40" s="9">
        <v>30</v>
      </c>
      <c r="B40" s="34" t="s">
        <v>2940</v>
      </c>
      <c r="C40" s="11">
        <v>0.78</v>
      </c>
      <c r="D40" s="11">
        <v>0.78</v>
      </c>
      <c r="E40" s="11"/>
      <c r="F40" s="11"/>
      <c r="G40" s="11"/>
      <c r="H40" s="11"/>
      <c r="I40" s="11"/>
      <c r="J40" s="11"/>
      <c r="K40" s="28">
        <f t="shared" si="0"/>
        <v>31.200000000000003</v>
      </c>
    </row>
    <row r="41" spans="1:11" s="18" customFormat="1" ht="21.75" customHeight="1">
      <c r="A41" s="9">
        <v>31</v>
      </c>
      <c r="B41" s="34" t="s">
        <v>1106</v>
      </c>
      <c r="C41" s="41">
        <v>6.96</v>
      </c>
      <c r="D41" s="11">
        <v>1.9</v>
      </c>
      <c r="E41" s="11"/>
      <c r="F41" s="11"/>
      <c r="G41" s="11"/>
      <c r="H41" s="11"/>
      <c r="I41" s="11"/>
      <c r="J41" s="11">
        <v>5.06</v>
      </c>
      <c r="K41" s="28">
        <f t="shared" si="0"/>
        <v>278.4</v>
      </c>
    </row>
    <row r="42" spans="1:11" s="18" customFormat="1" ht="21.75" customHeight="1">
      <c r="A42" s="9">
        <v>32</v>
      </c>
      <c r="B42" s="34" t="s">
        <v>1078</v>
      </c>
      <c r="C42" s="11">
        <v>1.29</v>
      </c>
      <c r="D42" s="11">
        <v>1.29</v>
      </c>
      <c r="E42" s="11"/>
      <c r="F42" s="11"/>
      <c r="G42" s="11"/>
      <c r="H42" s="11"/>
      <c r="I42" s="11"/>
      <c r="J42" s="11"/>
      <c r="K42" s="28">
        <f t="shared" si="0"/>
        <v>51.6</v>
      </c>
    </row>
    <row r="43" spans="1:11" s="18" customFormat="1" ht="21.75" customHeight="1">
      <c r="A43" s="9">
        <v>33</v>
      </c>
      <c r="B43" s="34" t="s">
        <v>3768</v>
      </c>
      <c r="C43" s="11">
        <v>1.9</v>
      </c>
      <c r="D43" s="11"/>
      <c r="E43" s="11"/>
      <c r="F43" s="11"/>
      <c r="G43" s="11"/>
      <c r="H43" s="11"/>
      <c r="I43" s="11"/>
      <c r="J43" s="11">
        <v>1.9</v>
      </c>
      <c r="K43" s="28">
        <f t="shared" si="0"/>
        <v>76</v>
      </c>
    </row>
    <row r="44" spans="1:11" s="18" customFormat="1" ht="21.75" customHeight="1">
      <c r="A44" s="9">
        <v>34</v>
      </c>
      <c r="B44" s="34" t="s">
        <v>3837</v>
      </c>
      <c r="C44" s="11">
        <v>0.85</v>
      </c>
      <c r="D44" s="11">
        <v>0.34</v>
      </c>
      <c r="E44" s="11"/>
      <c r="F44" s="11"/>
      <c r="G44" s="11"/>
      <c r="H44" s="11"/>
      <c r="I44" s="11"/>
      <c r="J44" s="11">
        <v>0.51</v>
      </c>
      <c r="K44" s="28">
        <f t="shared" si="0"/>
        <v>34</v>
      </c>
    </row>
    <row r="45" spans="1:11" s="18" customFormat="1" ht="21.75" customHeight="1">
      <c r="A45" s="9">
        <v>35</v>
      </c>
      <c r="B45" s="34" t="s">
        <v>2845</v>
      </c>
      <c r="C45" s="11">
        <v>1.01</v>
      </c>
      <c r="D45" s="11"/>
      <c r="E45" s="11"/>
      <c r="F45" s="11"/>
      <c r="G45" s="11"/>
      <c r="H45" s="11"/>
      <c r="I45" s="11"/>
      <c r="J45" s="11">
        <v>1.01</v>
      </c>
      <c r="K45" s="28">
        <f t="shared" si="0"/>
        <v>40.4</v>
      </c>
    </row>
    <row r="46" spans="1:11" s="18" customFormat="1" ht="21.75" customHeight="1">
      <c r="A46" s="9">
        <v>36</v>
      </c>
      <c r="B46" s="34" t="s">
        <v>1075</v>
      </c>
      <c r="C46" s="11">
        <v>1.2</v>
      </c>
      <c r="D46" s="11"/>
      <c r="E46" s="11"/>
      <c r="F46" s="11"/>
      <c r="G46" s="11"/>
      <c r="H46" s="11"/>
      <c r="I46" s="11"/>
      <c r="J46" s="11">
        <v>1.2</v>
      </c>
      <c r="K46" s="28">
        <f aca="true" t="shared" si="1" ref="K46:K80">C46*40</f>
        <v>48</v>
      </c>
    </row>
    <row r="47" spans="1:11" s="18" customFormat="1" ht="21.75" customHeight="1">
      <c r="A47" s="9">
        <v>37</v>
      </c>
      <c r="B47" s="34" t="s">
        <v>2739</v>
      </c>
      <c r="C47" s="11">
        <v>0.84</v>
      </c>
      <c r="D47" s="11"/>
      <c r="E47" s="11"/>
      <c r="F47" s="11"/>
      <c r="G47" s="11"/>
      <c r="H47" s="11"/>
      <c r="I47" s="11"/>
      <c r="J47" s="11">
        <v>0.84</v>
      </c>
      <c r="K47" s="28">
        <f t="shared" si="1"/>
        <v>33.6</v>
      </c>
    </row>
    <row r="48" spans="1:11" s="18" customFormat="1" ht="21.75" customHeight="1">
      <c r="A48" s="9">
        <v>38</v>
      </c>
      <c r="B48" s="34" t="s">
        <v>2949</v>
      </c>
      <c r="C48" s="11">
        <v>1.75</v>
      </c>
      <c r="D48" s="11">
        <v>0.81</v>
      </c>
      <c r="E48" s="11"/>
      <c r="F48" s="11"/>
      <c r="G48" s="11"/>
      <c r="H48" s="11"/>
      <c r="I48" s="11"/>
      <c r="J48" s="11">
        <v>0.94</v>
      </c>
      <c r="K48" s="28">
        <f t="shared" si="1"/>
        <v>70</v>
      </c>
    </row>
    <row r="49" spans="1:11" s="18" customFormat="1" ht="21.75" customHeight="1">
      <c r="A49" s="9">
        <v>39</v>
      </c>
      <c r="B49" s="34" t="s">
        <v>2941</v>
      </c>
      <c r="C49" s="11">
        <v>1.14</v>
      </c>
      <c r="D49" s="11">
        <v>1.14</v>
      </c>
      <c r="E49" s="11"/>
      <c r="F49" s="11"/>
      <c r="G49" s="11"/>
      <c r="H49" s="11"/>
      <c r="I49" s="11"/>
      <c r="J49" s="11"/>
      <c r="K49" s="28">
        <f t="shared" si="1"/>
        <v>45.599999999999994</v>
      </c>
    </row>
    <row r="50" spans="1:11" s="18" customFormat="1" ht="21.75" customHeight="1">
      <c r="A50" s="9">
        <v>40</v>
      </c>
      <c r="B50" s="34" t="s">
        <v>2950</v>
      </c>
      <c r="C50" s="11">
        <v>0.83</v>
      </c>
      <c r="D50" s="11"/>
      <c r="E50" s="11"/>
      <c r="F50" s="11"/>
      <c r="G50" s="11"/>
      <c r="H50" s="11"/>
      <c r="I50" s="11"/>
      <c r="J50" s="11">
        <v>0.83</v>
      </c>
      <c r="K50" s="28">
        <f t="shared" si="1"/>
        <v>33.199999999999996</v>
      </c>
    </row>
    <row r="51" spans="1:11" s="18" customFormat="1" ht="21.75" customHeight="1">
      <c r="A51" s="9">
        <v>41</v>
      </c>
      <c r="B51" s="34" t="s">
        <v>3678</v>
      </c>
      <c r="C51" s="11">
        <v>0.28</v>
      </c>
      <c r="D51" s="11">
        <v>0.28</v>
      </c>
      <c r="E51" s="11"/>
      <c r="F51" s="11"/>
      <c r="G51" s="11"/>
      <c r="H51" s="11"/>
      <c r="I51" s="11"/>
      <c r="J51" s="11"/>
      <c r="K51" s="28">
        <f t="shared" si="1"/>
        <v>11.200000000000001</v>
      </c>
    </row>
    <row r="52" spans="1:11" s="18" customFormat="1" ht="21.75" customHeight="1">
      <c r="A52" s="9">
        <v>42</v>
      </c>
      <c r="B52" s="34" t="s">
        <v>3212</v>
      </c>
      <c r="C52" s="11">
        <v>1.6</v>
      </c>
      <c r="D52" s="11">
        <v>1.6</v>
      </c>
      <c r="E52" s="11"/>
      <c r="F52" s="11"/>
      <c r="G52" s="11"/>
      <c r="H52" s="11"/>
      <c r="I52" s="11"/>
      <c r="J52" s="11"/>
      <c r="K52" s="28">
        <f t="shared" si="1"/>
        <v>64</v>
      </c>
    </row>
    <row r="53" spans="1:11" s="18" customFormat="1" ht="21.75" customHeight="1">
      <c r="A53" s="9">
        <v>43</v>
      </c>
      <c r="B53" s="34" t="s">
        <v>3904</v>
      </c>
      <c r="C53" s="11">
        <v>0.49</v>
      </c>
      <c r="D53" s="11">
        <v>0.49</v>
      </c>
      <c r="E53" s="11"/>
      <c r="F53" s="11"/>
      <c r="G53" s="11"/>
      <c r="H53" s="11"/>
      <c r="I53" s="11"/>
      <c r="J53" s="11"/>
      <c r="K53" s="28">
        <f t="shared" si="1"/>
        <v>19.6</v>
      </c>
    </row>
    <row r="54" spans="1:11" s="18" customFormat="1" ht="21.75" customHeight="1">
      <c r="A54" s="9">
        <v>44</v>
      </c>
      <c r="B54" s="34" t="s">
        <v>2951</v>
      </c>
      <c r="C54" s="11">
        <v>0.64</v>
      </c>
      <c r="D54" s="11"/>
      <c r="E54" s="11"/>
      <c r="F54" s="11"/>
      <c r="G54" s="11"/>
      <c r="H54" s="11"/>
      <c r="I54" s="11"/>
      <c r="J54" s="11">
        <v>0.64</v>
      </c>
      <c r="K54" s="28">
        <f t="shared" si="1"/>
        <v>25.6</v>
      </c>
    </row>
    <row r="55" spans="1:11" s="18" customFormat="1" ht="21.75" customHeight="1">
      <c r="A55" s="9">
        <v>45</v>
      </c>
      <c r="B55" s="26" t="s">
        <v>2990</v>
      </c>
      <c r="C55" s="11">
        <v>1.26</v>
      </c>
      <c r="D55" s="11">
        <v>1.14</v>
      </c>
      <c r="E55" s="11"/>
      <c r="F55" s="11"/>
      <c r="G55" s="11"/>
      <c r="H55" s="11"/>
      <c r="I55" s="11"/>
      <c r="J55" s="11">
        <v>0.12</v>
      </c>
      <c r="K55" s="28">
        <f t="shared" si="1"/>
        <v>50.4</v>
      </c>
    </row>
    <row r="56" spans="1:11" s="18" customFormat="1" ht="21.75" customHeight="1">
      <c r="A56" s="9">
        <v>46</v>
      </c>
      <c r="B56" s="34" t="s">
        <v>576</v>
      </c>
      <c r="C56" s="11">
        <v>0.43</v>
      </c>
      <c r="D56" s="11">
        <v>0.43</v>
      </c>
      <c r="E56" s="11"/>
      <c r="F56" s="11"/>
      <c r="G56" s="11"/>
      <c r="H56" s="11"/>
      <c r="I56" s="11"/>
      <c r="J56" s="11"/>
      <c r="K56" s="28">
        <f t="shared" si="1"/>
        <v>17.2</v>
      </c>
    </row>
    <row r="57" spans="1:11" s="18" customFormat="1" ht="21.75" customHeight="1">
      <c r="A57" s="9">
        <v>47</v>
      </c>
      <c r="B57" s="34" t="s">
        <v>2952</v>
      </c>
      <c r="C57" s="11">
        <v>1.57</v>
      </c>
      <c r="D57" s="11"/>
      <c r="E57" s="11"/>
      <c r="F57" s="11"/>
      <c r="G57" s="11"/>
      <c r="H57" s="11"/>
      <c r="I57" s="11"/>
      <c r="J57" s="11">
        <v>1.57</v>
      </c>
      <c r="K57" s="28">
        <f t="shared" si="1"/>
        <v>62.800000000000004</v>
      </c>
    </row>
    <row r="58" spans="1:11" s="18" customFormat="1" ht="21.75" customHeight="1">
      <c r="A58" s="9">
        <v>48</v>
      </c>
      <c r="B58" s="34" t="s">
        <v>585</v>
      </c>
      <c r="C58" s="11">
        <v>1.14</v>
      </c>
      <c r="D58" s="11">
        <v>1.14</v>
      </c>
      <c r="E58" s="11"/>
      <c r="F58" s="11"/>
      <c r="G58" s="11"/>
      <c r="H58" s="11"/>
      <c r="I58" s="11"/>
      <c r="J58" s="11"/>
      <c r="K58" s="28">
        <f t="shared" si="1"/>
        <v>45.599999999999994</v>
      </c>
    </row>
    <row r="59" spans="1:11" s="18" customFormat="1" ht="21.75" customHeight="1">
      <c r="A59" s="9">
        <v>49</v>
      </c>
      <c r="B59" s="34" t="s">
        <v>2744</v>
      </c>
      <c r="C59" s="11">
        <v>0.44</v>
      </c>
      <c r="D59" s="11"/>
      <c r="E59" s="11"/>
      <c r="F59" s="11"/>
      <c r="G59" s="11"/>
      <c r="H59" s="11"/>
      <c r="I59" s="11"/>
      <c r="J59" s="11">
        <v>0.44</v>
      </c>
      <c r="K59" s="28">
        <f t="shared" si="1"/>
        <v>17.6</v>
      </c>
    </row>
    <row r="60" spans="1:11" s="18" customFormat="1" ht="21.75" customHeight="1">
      <c r="A60" s="9">
        <v>50</v>
      </c>
      <c r="B60" s="34" t="s">
        <v>3221</v>
      </c>
      <c r="C60" s="11">
        <v>0.38</v>
      </c>
      <c r="D60" s="11"/>
      <c r="E60" s="11"/>
      <c r="F60" s="11"/>
      <c r="G60" s="11"/>
      <c r="H60" s="11"/>
      <c r="I60" s="11"/>
      <c r="J60" s="11">
        <v>0.38</v>
      </c>
      <c r="K60" s="28">
        <f t="shared" si="1"/>
        <v>15.2</v>
      </c>
    </row>
    <row r="61" spans="1:11" s="18" customFormat="1" ht="21.75" customHeight="1">
      <c r="A61" s="9">
        <v>51</v>
      </c>
      <c r="B61" s="34" t="s">
        <v>2741</v>
      </c>
      <c r="C61" s="11">
        <v>0.76</v>
      </c>
      <c r="D61" s="11"/>
      <c r="E61" s="11"/>
      <c r="F61" s="11"/>
      <c r="G61" s="11"/>
      <c r="H61" s="11">
        <v>0.17</v>
      </c>
      <c r="I61" s="11"/>
      <c r="J61" s="11">
        <v>0.59</v>
      </c>
      <c r="K61" s="28">
        <f t="shared" si="1"/>
        <v>30.4</v>
      </c>
    </row>
    <row r="62" spans="1:11" s="18" customFormat="1" ht="21.75" customHeight="1">
      <c r="A62" s="14"/>
      <c r="B62" s="15" t="s">
        <v>4269</v>
      </c>
      <c r="C62" s="17">
        <f>SUM(C38:C61)</f>
        <v>28.670000000000005</v>
      </c>
      <c r="D62" s="17">
        <f>SUM(D38:D61)</f>
        <v>11.34</v>
      </c>
      <c r="E62" s="17"/>
      <c r="F62" s="17"/>
      <c r="G62" s="17"/>
      <c r="H62" s="17">
        <f>SUM(H38:H61)</f>
        <v>0.17</v>
      </c>
      <c r="I62" s="17"/>
      <c r="J62" s="17">
        <f>SUM(J38:J61)</f>
        <v>17.159999999999997</v>
      </c>
      <c r="K62" s="31">
        <f>SUM(K38:K61)</f>
        <v>1146.8000000000002</v>
      </c>
    </row>
    <row r="63" spans="1:11" s="18" customFormat="1" ht="21.75" customHeight="1">
      <c r="A63" s="9">
        <v>52</v>
      </c>
      <c r="B63" s="34" t="s">
        <v>2953</v>
      </c>
      <c r="C63" s="11">
        <v>2.12</v>
      </c>
      <c r="D63" s="11"/>
      <c r="E63" s="11"/>
      <c r="F63" s="11"/>
      <c r="G63" s="11"/>
      <c r="H63" s="11"/>
      <c r="I63" s="11"/>
      <c r="J63" s="11">
        <v>2.12</v>
      </c>
      <c r="K63" s="28">
        <f t="shared" si="1"/>
        <v>84.80000000000001</v>
      </c>
    </row>
    <row r="64" spans="1:11" s="18" customFormat="1" ht="21.75" customHeight="1">
      <c r="A64" s="9">
        <v>53</v>
      </c>
      <c r="B64" s="34" t="s">
        <v>3219</v>
      </c>
      <c r="C64" s="11">
        <v>0.95</v>
      </c>
      <c r="D64" s="11"/>
      <c r="E64" s="11"/>
      <c r="F64" s="11"/>
      <c r="G64" s="11"/>
      <c r="H64" s="11"/>
      <c r="I64" s="11"/>
      <c r="J64" s="11">
        <v>0.95</v>
      </c>
      <c r="K64" s="28">
        <f t="shared" si="1"/>
        <v>38</v>
      </c>
    </row>
    <row r="65" spans="1:11" s="18" customFormat="1" ht="21.75" customHeight="1">
      <c r="A65" s="9">
        <v>54</v>
      </c>
      <c r="B65" s="34" t="s">
        <v>579</v>
      </c>
      <c r="C65" s="11">
        <v>1.5</v>
      </c>
      <c r="D65" s="11">
        <v>1.5</v>
      </c>
      <c r="E65" s="11"/>
      <c r="F65" s="11"/>
      <c r="G65" s="11"/>
      <c r="H65" s="11"/>
      <c r="I65" s="11"/>
      <c r="J65" s="11"/>
      <c r="K65" s="28">
        <f t="shared" si="1"/>
        <v>60</v>
      </c>
    </row>
    <row r="66" spans="1:11" s="18" customFormat="1" ht="21.75" customHeight="1">
      <c r="A66" s="9">
        <v>55</v>
      </c>
      <c r="B66" s="34" t="s">
        <v>2954</v>
      </c>
      <c r="C66" s="11">
        <v>1.83</v>
      </c>
      <c r="D66" s="11">
        <v>1.83</v>
      </c>
      <c r="E66" s="11"/>
      <c r="F66" s="11"/>
      <c r="G66" s="11"/>
      <c r="H66" s="11"/>
      <c r="I66" s="11"/>
      <c r="J66" s="11"/>
      <c r="K66" s="28">
        <f t="shared" si="1"/>
        <v>73.2</v>
      </c>
    </row>
    <row r="67" spans="1:11" s="18" customFormat="1" ht="21.75" customHeight="1">
      <c r="A67" s="9">
        <v>56</v>
      </c>
      <c r="B67" s="34" t="s">
        <v>573</v>
      </c>
      <c r="C67" s="11">
        <v>1.68</v>
      </c>
      <c r="D67" s="11">
        <v>1.68</v>
      </c>
      <c r="E67" s="11"/>
      <c r="F67" s="11"/>
      <c r="G67" s="11"/>
      <c r="H67" s="11"/>
      <c r="I67" s="11"/>
      <c r="J67" s="11"/>
      <c r="K67" s="28">
        <f t="shared" si="1"/>
        <v>67.2</v>
      </c>
    </row>
    <row r="68" spans="1:11" s="18" customFormat="1" ht="21.75" customHeight="1">
      <c r="A68" s="9">
        <v>57</v>
      </c>
      <c r="B68" s="34" t="s">
        <v>3669</v>
      </c>
      <c r="C68" s="11">
        <v>0.87</v>
      </c>
      <c r="D68" s="11">
        <v>0.87</v>
      </c>
      <c r="E68" s="11"/>
      <c r="F68" s="11"/>
      <c r="G68" s="11"/>
      <c r="H68" s="11"/>
      <c r="I68" s="11"/>
      <c r="J68" s="11"/>
      <c r="K68" s="28">
        <f t="shared" si="1"/>
        <v>34.8</v>
      </c>
    </row>
    <row r="69" spans="1:11" s="18" customFormat="1" ht="21.75" customHeight="1">
      <c r="A69" s="9">
        <v>58</v>
      </c>
      <c r="B69" s="34" t="s">
        <v>3833</v>
      </c>
      <c r="C69" s="11">
        <v>0.34</v>
      </c>
      <c r="D69" s="11"/>
      <c r="E69" s="11"/>
      <c r="F69" s="11"/>
      <c r="G69" s="11"/>
      <c r="H69" s="11"/>
      <c r="I69" s="11"/>
      <c r="J69" s="11">
        <v>0.34</v>
      </c>
      <c r="K69" s="28">
        <f t="shared" si="1"/>
        <v>13.600000000000001</v>
      </c>
    </row>
    <row r="70" spans="1:11" s="18" customFormat="1" ht="21.75" customHeight="1">
      <c r="A70" s="9">
        <v>59</v>
      </c>
      <c r="B70" s="34" t="s">
        <v>3217</v>
      </c>
      <c r="C70" s="11">
        <v>1.02</v>
      </c>
      <c r="D70" s="11"/>
      <c r="E70" s="11"/>
      <c r="F70" s="11"/>
      <c r="G70" s="11"/>
      <c r="H70" s="11"/>
      <c r="I70" s="11"/>
      <c r="J70" s="11">
        <v>1.02</v>
      </c>
      <c r="K70" s="28">
        <f t="shared" si="1"/>
        <v>40.8</v>
      </c>
    </row>
    <row r="71" spans="1:11" s="18" customFormat="1" ht="21.75" customHeight="1">
      <c r="A71" s="9">
        <v>60</v>
      </c>
      <c r="B71" s="34" t="s">
        <v>2597</v>
      </c>
      <c r="C71" s="11">
        <v>0.92</v>
      </c>
      <c r="D71" s="11"/>
      <c r="E71" s="11"/>
      <c r="F71" s="11"/>
      <c r="G71" s="11"/>
      <c r="H71" s="11"/>
      <c r="I71" s="11"/>
      <c r="J71" s="11">
        <v>0.92</v>
      </c>
      <c r="K71" s="28">
        <f t="shared" si="1"/>
        <v>36.800000000000004</v>
      </c>
    </row>
    <row r="72" spans="1:11" s="18" customFormat="1" ht="21.75" customHeight="1">
      <c r="A72" s="9">
        <v>61</v>
      </c>
      <c r="B72" s="34" t="s">
        <v>3670</v>
      </c>
      <c r="C72" s="11">
        <v>0.6</v>
      </c>
      <c r="D72" s="11">
        <v>0.6</v>
      </c>
      <c r="E72" s="11"/>
      <c r="F72" s="11"/>
      <c r="G72" s="11"/>
      <c r="H72" s="11"/>
      <c r="I72" s="11"/>
      <c r="J72" s="11"/>
      <c r="K72" s="28">
        <f t="shared" si="1"/>
        <v>24</v>
      </c>
    </row>
    <row r="73" spans="1:11" s="18" customFormat="1" ht="21.75" customHeight="1">
      <c r="A73" s="9">
        <v>62</v>
      </c>
      <c r="B73" s="34" t="s">
        <v>2846</v>
      </c>
      <c r="C73" s="11">
        <v>1.11</v>
      </c>
      <c r="D73" s="11"/>
      <c r="E73" s="11"/>
      <c r="F73" s="11"/>
      <c r="G73" s="11"/>
      <c r="H73" s="11"/>
      <c r="I73" s="11"/>
      <c r="J73" s="11">
        <v>1.11</v>
      </c>
      <c r="K73" s="28">
        <f t="shared" si="1"/>
        <v>44.400000000000006</v>
      </c>
    </row>
    <row r="74" spans="1:11" s="18" customFormat="1" ht="21.75" customHeight="1">
      <c r="A74" s="9">
        <v>63</v>
      </c>
      <c r="B74" s="34" t="s">
        <v>3897</v>
      </c>
      <c r="C74" s="11">
        <v>1.33</v>
      </c>
      <c r="D74" s="11"/>
      <c r="E74" s="11"/>
      <c r="F74" s="11"/>
      <c r="G74" s="11"/>
      <c r="H74" s="11"/>
      <c r="I74" s="11"/>
      <c r="J74" s="11">
        <v>1.33</v>
      </c>
      <c r="K74" s="28">
        <f t="shared" si="1"/>
        <v>53.2</v>
      </c>
    </row>
    <row r="75" spans="1:11" s="18" customFormat="1" ht="21.75" customHeight="1">
      <c r="A75" s="9">
        <v>64</v>
      </c>
      <c r="B75" s="34" t="s">
        <v>2942</v>
      </c>
      <c r="C75" s="11">
        <v>0.5</v>
      </c>
      <c r="D75" s="11">
        <v>0.5</v>
      </c>
      <c r="E75" s="11"/>
      <c r="F75" s="11"/>
      <c r="G75" s="11"/>
      <c r="H75" s="11"/>
      <c r="I75" s="11"/>
      <c r="J75" s="11"/>
      <c r="K75" s="28">
        <f t="shared" si="1"/>
        <v>20</v>
      </c>
    </row>
    <row r="76" spans="1:11" s="18" customFormat="1" ht="21.75" customHeight="1">
      <c r="A76" s="9">
        <v>65</v>
      </c>
      <c r="B76" s="34" t="s">
        <v>2943</v>
      </c>
      <c r="C76" s="11">
        <v>0.7</v>
      </c>
      <c r="D76" s="11"/>
      <c r="E76" s="11"/>
      <c r="F76" s="11"/>
      <c r="G76" s="11"/>
      <c r="H76" s="11"/>
      <c r="I76" s="11"/>
      <c r="J76" s="11">
        <v>0.7</v>
      </c>
      <c r="K76" s="28">
        <f t="shared" si="1"/>
        <v>28</v>
      </c>
    </row>
    <row r="77" spans="1:11" s="18" customFormat="1" ht="21.75" customHeight="1">
      <c r="A77" s="9">
        <v>66</v>
      </c>
      <c r="B77" s="34" t="s">
        <v>2944</v>
      </c>
      <c r="C77" s="11">
        <v>0.31</v>
      </c>
      <c r="D77" s="11">
        <v>0.31</v>
      </c>
      <c r="E77" s="11"/>
      <c r="F77" s="11"/>
      <c r="G77" s="11"/>
      <c r="H77" s="11"/>
      <c r="I77" s="11"/>
      <c r="J77" s="11"/>
      <c r="K77" s="28">
        <f t="shared" si="1"/>
        <v>12.4</v>
      </c>
    </row>
    <row r="78" spans="1:11" s="18" customFormat="1" ht="21.75" customHeight="1">
      <c r="A78" s="9">
        <v>67</v>
      </c>
      <c r="B78" s="34" t="s">
        <v>2945</v>
      </c>
      <c r="C78" s="11">
        <v>0.91</v>
      </c>
      <c r="D78" s="11"/>
      <c r="E78" s="11"/>
      <c r="F78" s="11"/>
      <c r="G78" s="11"/>
      <c r="H78" s="11"/>
      <c r="I78" s="11"/>
      <c r="J78" s="11">
        <v>0.91</v>
      </c>
      <c r="K78" s="28">
        <f t="shared" si="1"/>
        <v>36.4</v>
      </c>
    </row>
    <row r="79" spans="1:11" s="18" customFormat="1" ht="21.75" customHeight="1">
      <c r="A79" s="9">
        <v>68</v>
      </c>
      <c r="B79" s="34" t="s">
        <v>1154</v>
      </c>
      <c r="C79" s="11">
        <v>0.75</v>
      </c>
      <c r="D79" s="11"/>
      <c r="E79" s="11"/>
      <c r="F79" s="11"/>
      <c r="G79" s="11"/>
      <c r="H79" s="11"/>
      <c r="I79" s="11"/>
      <c r="J79" s="11">
        <v>0.75</v>
      </c>
      <c r="K79" s="28">
        <f t="shared" si="1"/>
        <v>30</v>
      </c>
    </row>
    <row r="80" spans="1:11" s="18" customFormat="1" ht="21.75" customHeight="1">
      <c r="A80" s="9">
        <v>69</v>
      </c>
      <c r="B80" s="34" t="s">
        <v>587</v>
      </c>
      <c r="C80" s="11">
        <v>0.34</v>
      </c>
      <c r="D80" s="11"/>
      <c r="E80" s="11"/>
      <c r="F80" s="11"/>
      <c r="G80" s="11"/>
      <c r="H80" s="11"/>
      <c r="I80" s="11"/>
      <c r="J80" s="11">
        <v>0.34</v>
      </c>
      <c r="K80" s="28">
        <f t="shared" si="1"/>
        <v>13.600000000000001</v>
      </c>
    </row>
    <row r="81" spans="1:11" s="18" customFormat="1" ht="21.75" customHeight="1">
      <c r="A81" s="9">
        <v>70</v>
      </c>
      <c r="B81" s="34" t="s">
        <v>3898</v>
      </c>
      <c r="C81" s="11">
        <v>0.78</v>
      </c>
      <c r="D81" s="11"/>
      <c r="E81" s="11"/>
      <c r="F81" s="11"/>
      <c r="G81" s="11"/>
      <c r="H81" s="11">
        <v>0.1</v>
      </c>
      <c r="I81" s="11"/>
      <c r="J81" s="11">
        <v>0.68</v>
      </c>
      <c r="K81" s="28">
        <f aca="true" t="shared" si="2" ref="K81:K115">C81*40</f>
        <v>31.200000000000003</v>
      </c>
    </row>
    <row r="82" spans="1:11" s="18" customFormat="1" ht="21.75" customHeight="1">
      <c r="A82" s="9">
        <v>71</v>
      </c>
      <c r="B82" s="34" t="s">
        <v>2955</v>
      </c>
      <c r="C82" s="11">
        <v>0.23</v>
      </c>
      <c r="D82" s="11"/>
      <c r="E82" s="11"/>
      <c r="F82" s="11"/>
      <c r="G82" s="11"/>
      <c r="H82" s="11"/>
      <c r="I82" s="11"/>
      <c r="J82" s="11">
        <v>0.23</v>
      </c>
      <c r="K82" s="28">
        <f t="shared" si="2"/>
        <v>9.200000000000001</v>
      </c>
    </row>
    <row r="83" spans="1:11" s="18" customFormat="1" ht="21.75" customHeight="1">
      <c r="A83" s="9">
        <v>72</v>
      </c>
      <c r="B83" s="34" t="s">
        <v>1157</v>
      </c>
      <c r="C83" s="11">
        <v>1.27</v>
      </c>
      <c r="D83" s="11">
        <v>1.27</v>
      </c>
      <c r="E83" s="11"/>
      <c r="F83" s="11"/>
      <c r="G83" s="11"/>
      <c r="H83" s="11"/>
      <c r="I83" s="11"/>
      <c r="J83" s="11"/>
      <c r="K83" s="28">
        <f t="shared" si="2"/>
        <v>50.8</v>
      </c>
    </row>
    <row r="84" spans="1:11" s="18" customFormat="1" ht="21.75" customHeight="1">
      <c r="A84" s="9">
        <v>73</v>
      </c>
      <c r="B84" s="34" t="s">
        <v>3213</v>
      </c>
      <c r="C84" s="11">
        <v>1.26</v>
      </c>
      <c r="D84" s="11">
        <v>1.26</v>
      </c>
      <c r="E84" s="11"/>
      <c r="F84" s="11"/>
      <c r="G84" s="11"/>
      <c r="H84" s="11"/>
      <c r="I84" s="11"/>
      <c r="J84" s="11"/>
      <c r="K84" s="28">
        <f t="shared" si="2"/>
        <v>50.4</v>
      </c>
    </row>
    <row r="85" spans="1:11" s="18" customFormat="1" ht="21.75" customHeight="1">
      <c r="A85" s="9">
        <v>74</v>
      </c>
      <c r="B85" s="34" t="s">
        <v>3901</v>
      </c>
      <c r="C85" s="11">
        <v>0.61</v>
      </c>
      <c r="D85" s="11"/>
      <c r="E85" s="11"/>
      <c r="F85" s="11"/>
      <c r="G85" s="11"/>
      <c r="H85" s="11"/>
      <c r="I85" s="11"/>
      <c r="J85" s="11">
        <v>0.61</v>
      </c>
      <c r="K85" s="28">
        <f t="shared" si="2"/>
        <v>24.4</v>
      </c>
    </row>
    <row r="86" spans="1:11" s="18" customFormat="1" ht="21.75" customHeight="1">
      <c r="A86" s="9">
        <v>75</v>
      </c>
      <c r="B86" s="34" t="s">
        <v>3836</v>
      </c>
      <c r="C86" s="11">
        <v>0.3</v>
      </c>
      <c r="D86" s="11"/>
      <c r="E86" s="11">
        <v>0.3</v>
      </c>
      <c r="F86" s="11"/>
      <c r="G86" s="11"/>
      <c r="H86" s="11"/>
      <c r="I86" s="11"/>
      <c r="J86" s="11"/>
      <c r="K86" s="28">
        <f t="shared" si="2"/>
        <v>12</v>
      </c>
    </row>
    <row r="87" spans="1:11" s="18" customFormat="1" ht="21.75" customHeight="1">
      <c r="A87" s="14"/>
      <c r="B87" s="15" t="s">
        <v>4269</v>
      </c>
      <c r="C87" s="17">
        <f>SUM(C63:C86)</f>
        <v>22.23</v>
      </c>
      <c r="D87" s="17">
        <f>SUM(D63:D86)</f>
        <v>9.819999999999999</v>
      </c>
      <c r="E87" s="17">
        <f>SUM(E63:E86)</f>
        <v>0.3</v>
      </c>
      <c r="F87" s="17"/>
      <c r="G87" s="17"/>
      <c r="H87" s="17">
        <f>SUM(H63:H86)</f>
        <v>0.1</v>
      </c>
      <c r="I87" s="17"/>
      <c r="J87" s="17">
        <f>SUM(J63:J86)</f>
        <v>12.01</v>
      </c>
      <c r="K87" s="31">
        <f>SUM(K63:K86)</f>
        <v>889.2</v>
      </c>
    </row>
    <row r="88" spans="1:11" s="18" customFormat="1" ht="21.75" customHeight="1">
      <c r="A88" s="9">
        <v>76</v>
      </c>
      <c r="B88" s="34" t="s">
        <v>2740</v>
      </c>
      <c r="C88" s="11">
        <v>1.01</v>
      </c>
      <c r="D88" s="11">
        <v>1.01</v>
      </c>
      <c r="E88" s="11"/>
      <c r="F88" s="11"/>
      <c r="G88" s="11"/>
      <c r="H88" s="11"/>
      <c r="I88" s="11"/>
      <c r="J88" s="11"/>
      <c r="K88" s="28">
        <f t="shared" si="2"/>
        <v>40.4</v>
      </c>
    </row>
    <row r="89" spans="1:11" s="18" customFormat="1" ht="21.75" customHeight="1">
      <c r="A89" s="9">
        <v>77</v>
      </c>
      <c r="B89" s="34" t="s">
        <v>3905</v>
      </c>
      <c r="C89" s="11">
        <v>1.12</v>
      </c>
      <c r="D89" s="11">
        <v>1.12</v>
      </c>
      <c r="E89" s="11"/>
      <c r="F89" s="11"/>
      <c r="G89" s="11"/>
      <c r="H89" s="11"/>
      <c r="I89" s="11"/>
      <c r="J89" s="11"/>
      <c r="K89" s="28">
        <f t="shared" si="2"/>
        <v>44.800000000000004</v>
      </c>
    </row>
    <row r="90" spans="1:11" s="18" customFormat="1" ht="21.75" customHeight="1">
      <c r="A90" s="9">
        <v>78</v>
      </c>
      <c r="B90" s="34" t="s">
        <v>2946</v>
      </c>
      <c r="C90" s="11">
        <v>0.51</v>
      </c>
      <c r="D90" s="11"/>
      <c r="E90" s="11"/>
      <c r="F90" s="11"/>
      <c r="G90" s="11"/>
      <c r="H90" s="11"/>
      <c r="I90" s="11"/>
      <c r="J90" s="11">
        <v>0.51</v>
      </c>
      <c r="K90" s="28">
        <f t="shared" si="2"/>
        <v>20.4</v>
      </c>
    </row>
    <row r="91" spans="1:11" s="18" customFormat="1" ht="21.75" customHeight="1">
      <c r="A91" s="9">
        <v>79</v>
      </c>
      <c r="B91" s="34" t="s">
        <v>3214</v>
      </c>
      <c r="C91" s="11">
        <v>1.34</v>
      </c>
      <c r="D91" s="11"/>
      <c r="E91" s="11"/>
      <c r="F91" s="11"/>
      <c r="G91" s="11"/>
      <c r="H91" s="11"/>
      <c r="I91" s="11"/>
      <c r="J91" s="11">
        <v>1.34</v>
      </c>
      <c r="K91" s="28">
        <f t="shared" si="2"/>
        <v>53.6</v>
      </c>
    </row>
    <row r="92" spans="1:11" s="18" customFormat="1" ht="21.75" customHeight="1">
      <c r="A92" s="9">
        <v>80</v>
      </c>
      <c r="B92" s="34" t="s">
        <v>3776</v>
      </c>
      <c r="C92" s="11">
        <v>1.72</v>
      </c>
      <c r="D92" s="11">
        <v>1.72</v>
      </c>
      <c r="E92" s="11"/>
      <c r="F92" s="11"/>
      <c r="G92" s="11"/>
      <c r="H92" s="11"/>
      <c r="I92" s="11"/>
      <c r="J92" s="11"/>
      <c r="K92" s="28">
        <f t="shared" si="2"/>
        <v>68.8</v>
      </c>
    </row>
    <row r="93" spans="1:11" s="18" customFormat="1" ht="21.75" customHeight="1">
      <c r="A93" s="9">
        <v>81</v>
      </c>
      <c r="B93" s="34" t="s">
        <v>3676</v>
      </c>
      <c r="C93" s="11">
        <v>1.52</v>
      </c>
      <c r="D93" s="11"/>
      <c r="E93" s="11"/>
      <c r="F93" s="11"/>
      <c r="G93" s="11"/>
      <c r="H93" s="11"/>
      <c r="I93" s="11"/>
      <c r="J93" s="11">
        <v>1.52</v>
      </c>
      <c r="K93" s="28">
        <f t="shared" si="2"/>
        <v>60.8</v>
      </c>
    </row>
    <row r="94" spans="1:11" s="18" customFormat="1" ht="21.75" customHeight="1">
      <c r="A94" s="9">
        <v>82</v>
      </c>
      <c r="B94" s="34" t="s">
        <v>2746</v>
      </c>
      <c r="C94" s="11">
        <v>1.26</v>
      </c>
      <c r="D94" s="11">
        <v>1.26</v>
      </c>
      <c r="E94" s="11"/>
      <c r="F94" s="11"/>
      <c r="G94" s="11"/>
      <c r="H94" s="11"/>
      <c r="I94" s="11"/>
      <c r="J94" s="11"/>
      <c r="K94" s="28">
        <f t="shared" si="2"/>
        <v>50.4</v>
      </c>
    </row>
    <row r="95" spans="1:11" s="18" customFormat="1" ht="21.75" customHeight="1">
      <c r="A95" s="9">
        <v>83</v>
      </c>
      <c r="B95" s="34" t="s">
        <v>2947</v>
      </c>
      <c r="C95" s="11">
        <v>0.96</v>
      </c>
      <c r="D95" s="11">
        <v>0.96</v>
      </c>
      <c r="E95" s="11"/>
      <c r="F95" s="11"/>
      <c r="G95" s="11"/>
      <c r="H95" s="11"/>
      <c r="I95" s="11"/>
      <c r="J95" s="11"/>
      <c r="K95" s="28">
        <f t="shared" si="2"/>
        <v>38.4</v>
      </c>
    </row>
    <row r="96" spans="1:11" s="18" customFormat="1" ht="21.75" customHeight="1">
      <c r="A96" s="9">
        <v>84</v>
      </c>
      <c r="B96" s="34" t="s">
        <v>3674</v>
      </c>
      <c r="C96" s="11">
        <v>1.36</v>
      </c>
      <c r="D96" s="11"/>
      <c r="E96" s="11"/>
      <c r="F96" s="11"/>
      <c r="G96" s="11"/>
      <c r="H96" s="11"/>
      <c r="I96" s="11"/>
      <c r="J96" s="11">
        <v>1.36</v>
      </c>
      <c r="K96" s="28">
        <f t="shared" si="2"/>
        <v>54.400000000000006</v>
      </c>
    </row>
    <row r="97" spans="1:11" s="18" customFormat="1" ht="21.75" customHeight="1">
      <c r="A97" s="9">
        <v>85</v>
      </c>
      <c r="B97" s="34" t="s">
        <v>1534</v>
      </c>
      <c r="C97" s="11">
        <v>1.39</v>
      </c>
      <c r="D97" s="11"/>
      <c r="E97" s="11"/>
      <c r="F97" s="11"/>
      <c r="G97" s="11"/>
      <c r="H97" s="11"/>
      <c r="I97" s="11"/>
      <c r="J97" s="11">
        <v>1.39</v>
      </c>
      <c r="K97" s="28">
        <f t="shared" si="2"/>
        <v>55.599999999999994</v>
      </c>
    </row>
    <row r="98" spans="1:11" s="18" customFormat="1" ht="21.75" customHeight="1">
      <c r="A98" s="9">
        <v>86</v>
      </c>
      <c r="B98" s="34" t="s">
        <v>3900</v>
      </c>
      <c r="C98" s="11">
        <v>0.81</v>
      </c>
      <c r="D98" s="11">
        <v>0.81</v>
      </c>
      <c r="E98" s="11"/>
      <c r="F98" s="11"/>
      <c r="G98" s="11"/>
      <c r="H98" s="11"/>
      <c r="I98" s="11"/>
      <c r="J98" s="11"/>
      <c r="K98" s="28">
        <f t="shared" si="2"/>
        <v>32.400000000000006</v>
      </c>
    </row>
    <row r="99" spans="1:11" s="18" customFormat="1" ht="21.75" customHeight="1">
      <c r="A99" s="9">
        <v>87</v>
      </c>
      <c r="B99" s="34" t="s">
        <v>3677</v>
      </c>
      <c r="C99" s="11">
        <v>0.68</v>
      </c>
      <c r="D99" s="11">
        <v>0.68</v>
      </c>
      <c r="E99" s="11"/>
      <c r="F99" s="11"/>
      <c r="G99" s="11"/>
      <c r="H99" s="11"/>
      <c r="I99" s="11"/>
      <c r="J99" s="11"/>
      <c r="K99" s="28">
        <f t="shared" si="2"/>
        <v>27.200000000000003</v>
      </c>
    </row>
    <row r="100" spans="1:11" s="18" customFormat="1" ht="21.75" customHeight="1">
      <c r="A100" s="9">
        <v>88</v>
      </c>
      <c r="B100" s="34" t="s">
        <v>2742</v>
      </c>
      <c r="C100" s="11">
        <v>0.5</v>
      </c>
      <c r="D100" s="11">
        <v>0.5</v>
      </c>
      <c r="E100" s="11"/>
      <c r="F100" s="11"/>
      <c r="G100" s="11"/>
      <c r="H100" s="11"/>
      <c r="I100" s="11"/>
      <c r="J100" s="11"/>
      <c r="K100" s="28">
        <f t="shared" si="2"/>
        <v>20</v>
      </c>
    </row>
    <row r="101" spans="1:11" s="18" customFormat="1" ht="21.75" customHeight="1">
      <c r="A101" s="9">
        <v>89</v>
      </c>
      <c r="B101" s="34" t="s">
        <v>3784</v>
      </c>
      <c r="C101" s="11">
        <v>1.2</v>
      </c>
      <c r="D101" s="11"/>
      <c r="E101" s="11"/>
      <c r="F101" s="11"/>
      <c r="G101" s="11"/>
      <c r="H101" s="11"/>
      <c r="I101" s="11"/>
      <c r="J101" s="11">
        <v>1.2</v>
      </c>
      <c r="K101" s="28">
        <f t="shared" si="2"/>
        <v>48</v>
      </c>
    </row>
    <row r="102" spans="1:11" s="18" customFormat="1" ht="21.75" customHeight="1">
      <c r="A102" s="9">
        <v>90</v>
      </c>
      <c r="B102" s="34" t="s">
        <v>3671</v>
      </c>
      <c r="C102" s="11">
        <v>0.77</v>
      </c>
      <c r="D102" s="11"/>
      <c r="E102" s="11"/>
      <c r="F102" s="11"/>
      <c r="G102" s="11"/>
      <c r="H102" s="11"/>
      <c r="I102" s="11"/>
      <c r="J102" s="11">
        <v>0.77</v>
      </c>
      <c r="K102" s="28">
        <f t="shared" si="2"/>
        <v>30.8</v>
      </c>
    </row>
    <row r="103" spans="1:11" s="18" customFormat="1" ht="21.75" customHeight="1">
      <c r="A103" s="9">
        <v>91</v>
      </c>
      <c r="B103" s="34" t="s">
        <v>2843</v>
      </c>
      <c r="C103" s="11">
        <v>1.02</v>
      </c>
      <c r="D103" s="11"/>
      <c r="E103" s="11"/>
      <c r="F103" s="11"/>
      <c r="G103" s="11"/>
      <c r="H103" s="11"/>
      <c r="I103" s="11"/>
      <c r="J103" s="11">
        <v>1.02</v>
      </c>
      <c r="K103" s="28">
        <f t="shared" si="2"/>
        <v>40.8</v>
      </c>
    </row>
    <row r="104" spans="1:11" s="18" customFormat="1" ht="21.75" customHeight="1">
      <c r="A104" s="9">
        <v>92</v>
      </c>
      <c r="B104" s="34" t="s">
        <v>1156</v>
      </c>
      <c r="C104" s="11">
        <v>0.68</v>
      </c>
      <c r="D104" s="11"/>
      <c r="E104" s="11"/>
      <c r="F104" s="11"/>
      <c r="G104" s="11"/>
      <c r="H104" s="11"/>
      <c r="I104" s="11"/>
      <c r="J104" s="11">
        <v>0.68</v>
      </c>
      <c r="K104" s="28">
        <f t="shared" si="2"/>
        <v>27.200000000000003</v>
      </c>
    </row>
    <row r="105" spans="1:11" s="18" customFormat="1" ht="21.75" customHeight="1">
      <c r="A105" s="9">
        <v>93</v>
      </c>
      <c r="B105" s="34" t="s">
        <v>3775</v>
      </c>
      <c r="C105" s="11">
        <v>0.93</v>
      </c>
      <c r="D105" s="11"/>
      <c r="E105" s="11"/>
      <c r="F105" s="11"/>
      <c r="G105" s="11"/>
      <c r="H105" s="11"/>
      <c r="I105" s="11"/>
      <c r="J105" s="11">
        <v>0.93</v>
      </c>
      <c r="K105" s="28">
        <f t="shared" si="2"/>
        <v>37.2</v>
      </c>
    </row>
    <row r="106" spans="1:11" s="18" customFormat="1" ht="21.75" customHeight="1">
      <c r="A106" s="9">
        <v>94</v>
      </c>
      <c r="B106" s="34" t="s">
        <v>1077</v>
      </c>
      <c r="C106" s="11">
        <v>1.07</v>
      </c>
      <c r="D106" s="11">
        <v>0.77</v>
      </c>
      <c r="E106" s="11"/>
      <c r="F106" s="11"/>
      <c r="G106" s="11"/>
      <c r="H106" s="11"/>
      <c r="I106" s="11"/>
      <c r="J106" s="11">
        <v>0.3</v>
      </c>
      <c r="K106" s="28">
        <f t="shared" si="2"/>
        <v>42.800000000000004</v>
      </c>
    </row>
    <row r="107" spans="1:11" s="18" customFormat="1" ht="21.75" customHeight="1">
      <c r="A107" s="9">
        <v>95</v>
      </c>
      <c r="B107" s="34" t="s">
        <v>1072</v>
      </c>
      <c r="C107" s="11">
        <v>0.56</v>
      </c>
      <c r="D107" s="11"/>
      <c r="E107" s="11"/>
      <c r="F107" s="11"/>
      <c r="G107" s="11"/>
      <c r="H107" s="11"/>
      <c r="I107" s="11"/>
      <c r="J107" s="11">
        <v>0.56</v>
      </c>
      <c r="K107" s="28">
        <f t="shared" si="2"/>
        <v>22.400000000000002</v>
      </c>
    </row>
    <row r="108" spans="1:11" s="18" customFormat="1" ht="21.75" customHeight="1">
      <c r="A108" s="9">
        <v>96</v>
      </c>
      <c r="B108" s="34" t="s">
        <v>2130</v>
      </c>
      <c r="C108" s="11">
        <v>1.47</v>
      </c>
      <c r="D108" s="11"/>
      <c r="E108" s="11"/>
      <c r="F108" s="11"/>
      <c r="G108" s="11"/>
      <c r="H108" s="11"/>
      <c r="I108" s="11"/>
      <c r="J108" s="11">
        <v>1.47</v>
      </c>
      <c r="K108" s="28">
        <f t="shared" si="2"/>
        <v>58.8</v>
      </c>
    </row>
    <row r="109" spans="1:11" s="18" customFormat="1" ht="21.75" customHeight="1">
      <c r="A109" s="9">
        <v>97</v>
      </c>
      <c r="B109" s="34" t="s">
        <v>3894</v>
      </c>
      <c r="C109" s="11">
        <v>0.34</v>
      </c>
      <c r="D109" s="11"/>
      <c r="E109" s="11"/>
      <c r="F109" s="11"/>
      <c r="G109" s="11"/>
      <c r="H109" s="11"/>
      <c r="I109" s="11"/>
      <c r="J109" s="11">
        <v>0.34</v>
      </c>
      <c r="K109" s="28">
        <f t="shared" si="2"/>
        <v>13.600000000000001</v>
      </c>
    </row>
    <row r="110" spans="1:11" s="18" customFormat="1" ht="21.75" customHeight="1">
      <c r="A110" s="9">
        <v>98</v>
      </c>
      <c r="B110" s="34" t="s">
        <v>3778</v>
      </c>
      <c r="C110" s="11">
        <v>0.49</v>
      </c>
      <c r="D110" s="11"/>
      <c r="E110" s="11"/>
      <c r="F110" s="11"/>
      <c r="G110" s="11"/>
      <c r="H110" s="11"/>
      <c r="I110" s="11"/>
      <c r="J110" s="11">
        <v>0.49</v>
      </c>
      <c r="K110" s="28">
        <f t="shared" si="2"/>
        <v>19.6</v>
      </c>
    </row>
    <row r="111" spans="1:11" s="18" customFormat="1" ht="21.75" customHeight="1">
      <c r="A111" s="9">
        <v>99</v>
      </c>
      <c r="B111" s="34" t="s">
        <v>3782</v>
      </c>
      <c r="C111" s="11">
        <v>1.24</v>
      </c>
      <c r="D111" s="11"/>
      <c r="E111" s="11"/>
      <c r="F111" s="11"/>
      <c r="G111" s="11"/>
      <c r="H111" s="11"/>
      <c r="I111" s="11"/>
      <c r="J111" s="11">
        <v>1.24</v>
      </c>
      <c r="K111" s="28">
        <f t="shared" si="2"/>
        <v>49.6</v>
      </c>
    </row>
    <row r="112" spans="1:11" s="18" customFormat="1" ht="21.75" customHeight="1">
      <c r="A112" s="14"/>
      <c r="B112" s="15" t="s">
        <v>4269</v>
      </c>
      <c r="C112" s="17">
        <f>SUM(C88:C111)</f>
        <v>23.949999999999992</v>
      </c>
      <c r="D112" s="17">
        <f>SUM(D88:D111)</f>
        <v>8.829999999999998</v>
      </c>
      <c r="E112" s="17"/>
      <c r="F112" s="17"/>
      <c r="G112" s="17"/>
      <c r="H112" s="17"/>
      <c r="I112" s="17"/>
      <c r="J112" s="17">
        <f>SUM(J88:J111)</f>
        <v>15.120000000000001</v>
      </c>
      <c r="K112" s="31">
        <f>SUM(K88:K111)</f>
        <v>958</v>
      </c>
    </row>
    <row r="113" spans="1:11" s="18" customFormat="1" ht="21.75" customHeight="1">
      <c r="A113" s="9">
        <v>100</v>
      </c>
      <c r="B113" s="34" t="s">
        <v>3832</v>
      </c>
      <c r="C113" s="11">
        <v>1.28</v>
      </c>
      <c r="D113" s="11"/>
      <c r="E113" s="11"/>
      <c r="F113" s="11"/>
      <c r="G113" s="11"/>
      <c r="H113" s="11"/>
      <c r="I113" s="11"/>
      <c r="J113" s="11">
        <v>1.28</v>
      </c>
      <c r="K113" s="28">
        <f t="shared" si="2"/>
        <v>51.2</v>
      </c>
    </row>
    <row r="114" spans="1:11" s="18" customFormat="1" ht="21.75" customHeight="1">
      <c r="A114" s="9">
        <v>101</v>
      </c>
      <c r="B114" s="34" t="s">
        <v>2847</v>
      </c>
      <c r="C114" s="11">
        <v>0.59</v>
      </c>
      <c r="D114" s="11"/>
      <c r="E114" s="11"/>
      <c r="F114" s="11"/>
      <c r="G114" s="11"/>
      <c r="H114" s="11"/>
      <c r="I114" s="11"/>
      <c r="J114" s="11">
        <v>0.59</v>
      </c>
      <c r="K114" s="28">
        <f t="shared" si="2"/>
        <v>23.599999999999998</v>
      </c>
    </row>
    <row r="115" spans="1:11" s="18" customFormat="1" ht="21.75" customHeight="1">
      <c r="A115" s="9">
        <v>102</v>
      </c>
      <c r="B115" s="34" t="s">
        <v>3772</v>
      </c>
      <c r="C115" s="11">
        <v>1.44</v>
      </c>
      <c r="D115" s="11">
        <v>1.02</v>
      </c>
      <c r="E115" s="11"/>
      <c r="F115" s="11"/>
      <c r="G115" s="11"/>
      <c r="H115" s="11"/>
      <c r="I115" s="11"/>
      <c r="J115" s="11">
        <v>0.42</v>
      </c>
      <c r="K115" s="28">
        <f t="shared" si="2"/>
        <v>57.599999999999994</v>
      </c>
    </row>
    <row r="116" spans="1:11" s="18" customFormat="1" ht="21.75" customHeight="1">
      <c r="A116" s="9">
        <v>103</v>
      </c>
      <c r="B116" s="26" t="s">
        <v>2989</v>
      </c>
      <c r="C116" s="11">
        <v>2.34</v>
      </c>
      <c r="D116" s="11">
        <v>1.07</v>
      </c>
      <c r="E116" s="11"/>
      <c r="F116" s="11"/>
      <c r="G116" s="11"/>
      <c r="H116" s="11"/>
      <c r="I116" s="11"/>
      <c r="J116" s="11">
        <v>1.27</v>
      </c>
      <c r="K116" s="28">
        <f aca="true" t="shared" si="3" ref="K116:K158">C116*40</f>
        <v>93.6</v>
      </c>
    </row>
    <row r="117" spans="1:11" s="18" customFormat="1" ht="21.75" customHeight="1">
      <c r="A117" s="9">
        <v>104</v>
      </c>
      <c r="B117" s="34" t="s">
        <v>3839</v>
      </c>
      <c r="C117" s="11">
        <v>1.48</v>
      </c>
      <c r="D117" s="11">
        <v>1.48</v>
      </c>
      <c r="E117" s="11"/>
      <c r="F117" s="11"/>
      <c r="G117" s="11"/>
      <c r="H117" s="11"/>
      <c r="I117" s="11"/>
      <c r="J117" s="11"/>
      <c r="K117" s="28">
        <f t="shared" si="3"/>
        <v>59.2</v>
      </c>
    </row>
    <row r="118" spans="1:11" s="18" customFormat="1" ht="21.75" customHeight="1">
      <c r="A118" s="9">
        <v>105</v>
      </c>
      <c r="B118" s="34" t="s">
        <v>2598</v>
      </c>
      <c r="C118" s="11">
        <v>0.61</v>
      </c>
      <c r="D118" s="11"/>
      <c r="E118" s="11"/>
      <c r="F118" s="11"/>
      <c r="G118" s="11"/>
      <c r="H118" s="11"/>
      <c r="I118" s="11"/>
      <c r="J118" s="11">
        <v>0.61</v>
      </c>
      <c r="K118" s="28">
        <f t="shared" si="3"/>
        <v>24.4</v>
      </c>
    </row>
    <row r="119" spans="1:11" s="18" customFormat="1" ht="21.75" customHeight="1">
      <c r="A119" s="9">
        <v>106</v>
      </c>
      <c r="B119" s="34" t="s">
        <v>2594</v>
      </c>
      <c r="C119" s="11">
        <v>0.64</v>
      </c>
      <c r="D119" s="11"/>
      <c r="E119" s="11"/>
      <c r="F119" s="11"/>
      <c r="G119" s="11"/>
      <c r="H119" s="11"/>
      <c r="I119" s="11"/>
      <c r="J119" s="11">
        <v>0.64</v>
      </c>
      <c r="K119" s="28">
        <f t="shared" si="3"/>
        <v>25.6</v>
      </c>
    </row>
    <row r="120" spans="1:11" s="18" customFormat="1" ht="21.75" customHeight="1">
      <c r="A120" s="9">
        <v>107</v>
      </c>
      <c r="B120" s="34" t="s">
        <v>3899</v>
      </c>
      <c r="C120" s="11">
        <v>1.35</v>
      </c>
      <c r="D120" s="11"/>
      <c r="E120" s="11"/>
      <c r="F120" s="11"/>
      <c r="G120" s="11"/>
      <c r="H120" s="11"/>
      <c r="I120" s="11"/>
      <c r="J120" s="11">
        <v>1.35</v>
      </c>
      <c r="K120" s="28">
        <f t="shared" si="3"/>
        <v>54</v>
      </c>
    </row>
    <row r="121" spans="1:11" s="18" customFormat="1" ht="21.75" customHeight="1">
      <c r="A121" s="9">
        <v>108</v>
      </c>
      <c r="B121" s="34" t="s">
        <v>589</v>
      </c>
      <c r="C121" s="11">
        <v>0.63</v>
      </c>
      <c r="D121" s="11"/>
      <c r="E121" s="11"/>
      <c r="F121" s="11"/>
      <c r="G121" s="11"/>
      <c r="H121" s="11"/>
      <c r="I121" s="11"/>
      <c r="J121" s="11">
        <v>0.63</v>
      </c>
      <c r="K121" s="28">
        <f t="shared" si="3"/>
        <v>25.2</v>
      </c>
    </row>
    <row r="122" spans="1:11" s="18" customFormat="1" ht="21.75" customHeight="1">
      <c r="A122" s="9">
        <v>109</v>
      </c>
      <c r="B122" s="34" t="s">
        <v>3895</v>
      </c>
      <c r="C122" s="11">
        <v>0.34</v>
      </c>
      <c r="D122" s="11"/>
      <c r="E122" s="11"/>
      <c r="F122" s="11"/>
      <c r="G122" s="11"/>
      <c r="H122" s="11"/>
      <c r="I122" s="11"/>
      <c r="J122" s="11">
        <v>0.34</v>
      </c>
      <c r="K122" s="28">
        <f t="shared" si="3"/>
        <v>13.600000000000001</v>
      </c>
    </row>
    <row r="123" spans="1:11" s="18" customFormat="1" ht="21.75" customHeight="1">
      <c r="A123" s="9">
        <v>110</v>
      </c>
      <c r="B123" s="34" t="s">
        <v>582</v>
      </c>
      <c r="C123" s="11">
        <v>1.01</v>
      </c>
      <c r="D123" s="11"/>
      <c r="E123" s="11"/>
      <c r="F123" s="11"/>
      <c r="G123" s="11"/>
      <c r="H123" s="11"/>
      <c r="I123" s="11"/>
      <c r="J123" s="11">
        <v>1.01</v>
      </c>
      <c r="K123" s="28">
        <f t="shared" si="3"/>
        <v>40.4</v>
      </c>
    </row>
    <row r="124" spans="1:11" s="18" customFormat="1" ht="21.75" customHeight="1">
      <c r="A124" s="9">
        <v>111</v>
      </c>
      <c r="B124" s="34" t="s">
        <v>3829</v>
      </c>
      <c r="C124" s="11">
        <v>1.27</v>
      </c>
      <c r="D124" s="11"/>
      <c r="E124" s="11"/>
      <c r="F124" s="11"/>
      <c r="G124" s="11"/>
      <c r="H124" s="11"/>
      <c r="I124" s="11"/>
      <c r="J124" s="11">
        <v>1.27</v>
      </c>
      <c r="K124" s="28">
        <f t="shared" si="3"/>
        <v>50.8</v>
      </c>
    </row>
    <row r="125" spans="1:11" s="18" customFormat="1" ht="21.75" customHeight="1">
      <c r="A125" s="9">
        <v>112</v>
      </c>
      <c r="B125" s="34" t="s">
        <v>3777</v>
      </c>
      <c r="C125" s="11">
        <v>1.49</v>
      </c>
      <c r="D125" s="11"/>
      <c r="E125" s="11"/>
      <c r="F125" s="11"/>
      <c r="G125" s="11"/>
      <c r="H125" s="11"/>
      <c r="I125" s="11"/>
      <c r="J125" s="11">
        <v>1.49</v>
      </c>
      <c r="K125" s="28">
        <f t="shared" si="3"/>
        <v>59.6</v>
      </c>
    </row>
    <row r="126" spans="1:11" s="18" customFormat="1" ht="21.75" customHeight="1">
      <c r="A126" s="9">
        <v>113</v>
      </c>
      <c r="B126" s="34" t="s">
        <v>2220</v>
      </c>
      <c r="C126" s="11">
        <v>0.88</v>
      </c>
      <c r="D126" s="11">
        <v>0.88</v>
      </c>
      <c r="E126" s="11"/>
      <c r="F126" s="11"/>
      <c r="G126" s="11"/>
      <c r="H126" s="11"/>
      <c r="I126" s="11"/>
      <c r="J126" s="11"/>
      <c r="K126" s="28">
        <f t="shared" si="3"/>
        <v>35.2</v>
      </c>
    </row>
    <row r="127" spans="1:11" s="18" customFormat="1" ht="21.75" customHeight="1">
      <c r="A127" s="9">
        <v>114</v>
      </c>
      <c r="B127" s="34" t="s">
        <v>3222</v>
      </c>
      <c r="C127" s="11">
        <v>1.08</v>
      </c>
      <c r="D127" s="11">
        <v>1.08</v>
      </c>
      <c r="E127" s="11"/>
      <c r="F127" s="11"/>
      <c r="G127" s="11"/>
      <c r="H127" s="11"/>
      <c r="I127" s="11"/>
      <c r="J127" s="11"/>
      <c r="K127" s="28">
        <f t="shared" si="3"/>
        <v>43.2</v>
      </c>
    </row>
    <row r="128" spans="1:11" s="18" customFormat="1" ht="21.75" customHeight="1">
      <c r="A128" s="9">
        <v>115</v>
      </c>
      <c r="B128" s="34" t="s">
        <v>2844</v>
      </c>
      <c r="C128" s="11">
        <v>2.23</v>
      </c>
      <c r="D128" s="11">
        <v>1.47</v>
      </c>
      <c r="E128" s="11"/>
      <c r="F128" s="11"/>
      <c r="G128" s="11"/>
      <c r="H128" s="11"/>
      <c r="I128" s="11"/>
      <c r="J128" s="11">
        <v>0.76</v>
      </c>
      <c r="K128" s="28">
        <f t="shared" si="3"/>
        <v>89.2</v>
      </c>
    </row>
    <row r="129" spans="1:11" s="18" customFormat="1" ht="21.75" customHeight="1">
      <c r="A129" s="9">
        <v>116</v>
      </c>
      <c r="B129" s="34" t="s">
        <v>2935</v>
      </c>
      <c r="C129" s="11">
        <v>1.5</v>
      </c>
      <c r="D129" s="11">
        <v>1.5</v>
      </c>
      <c r="E129" s="11"/>
      <c r="F129" s="11"/>
      <c r="G129" s="11"/>
      <c r="H129" s="11"/>
      <c r="I129" s="11"/>
      <c r="J129" s="11"/>
      <c r="K129" s="28">
        <f t="shared" si="3"/>
        <v>60</v>
      </c>
    </row>
    <row r="130" spans="1:11" s="18" customFormat="1" ht="21.75" customHeight="1">
      <c r="A130" s="9">
        <v>117</v>
      </c>
      <c r="B130" s="34" t="s">
        <v>2848</v>
      </c>
      <c r="C130" s="11">
        <v>0.67</v>
      </c>
      <c r="D130" s="11">
        <v>0.67</v>
      </c>
      <c r="E130" s="11"/>
      <c r="F130" s="11"/>
      <c r="G130" s="11"/>
      <c r="H130" s="11"/>
      <c r="I130" s="11"/>
      <c r="J130" s="11"/>
      <c r="K130" s="28">
        <f t="shared" si="3"/>
        <v>26.8</v>
      </c>
    </row>
    <row r="131" spans="1:11" s="18" customFormat="1" ht="21.75" customHeight="1">
      <c r="A131" s="9">
        <v>118</v>
      </c>
      <c r="B131" s="34" t="s">
        <v>1536</v>
      </c>
      <c r="C131" s="11">
        <v>1.03</v>
      </c>
      <c r="D131" s="11">
        <v>1.03</v>
      </c>
      <c r="E131" s="11"/>
      <c r="F131" s="11"/>
      <c r="G131" s="11"/>
      <c r="H131" s="11"/>
      <c r="I131" s="11"/>
      <c r="J131" s="11"/>
      <c r="K131" s="28">
        <f t="shared" si="3"/>
        <v>41.2</v>
      </c>
    </row>
    <row r="132" spans="1:11" s="18" customFormat="1" ht="21.75" customHeight="1">
      <c r="A132" s="9">
        <v>119</v>
      </c>
      <c r="B132" s="34" t="s">
        <v>4052</v>
      </c>
      <c r="C132" s="11">
        <v>0.76</v>
      </c>
      <c r="D132" s="11">
        <v>0.76</v>
      </c>
      <c r="E132" s="11"/>
      <c r="F132" s="11"/>
      <c r="G132" s="11"/>
      <c r="H132" s="11"/>
      <c r="I132" s="11"/>
      <c r="J132" s="11"/>
      <c r="K132" s="28">
        <f t="shared" si="3"/>
        <v>30.4</v>
      </c>
    </row>
    <row r="133" spans="1:11" s="18" customFormat="1" ht="21.75" customHeight="1">
      <c r="A133" s="9">
        <v>120</v>
      </c>
      <c r="B133" s="26" t="s">
        <v>2992</v>
      </c>
      <c r="C133" s="11">
        <v>0.39</v>
      </c>
      <c r="D133" s="11"/>
      <c r="E133" s="11"/>
      <c r="F133" s="11"/>
      <c r="G133" s="11"/>
      <c r="H133" s="11"/>
      <c r="I133" s="11"/>
      <c r="J133" s="11">
        <v>0.39</v>
      </c>
      <c r="K133" s="28">
        <f t="shared" si="3"/>
        <v>15.600000000000001</v>
      </c>
    </row>
    <row r="134" spans="1:11" s="18" customFormat="1" ht="21.75" customHeight="1">
      <c r="A134" s="9">
        <v>121</v>
      </c>
      <c r="B134" s="34" t="s">
        <v>3210</v>
      </c>
      <c r="C134" s="11">
        <v>1.03</v>
      </c>
      <c r="D134" s="11">
        <v>0.3</v>
      </c>
      <c r="E134" s="11"/>
      <c r="F134" s="11"/>
      <c r="G134" s="11"/>
      <c r="H134" s="11"/>
      <c r="I134" s="11"/>
      <c r="J134" s="11">
        <v>0.73</v>
      </c>
      <c r="K134" s="28">
        <f t="shared" si="3"/>
        <v>41.2</v>
      </c>
    </row>
    <row r="135" spans="1:11" s="18" customFormat="1" ht="21.75" customHeight="1">
      <c r="A135" s="9">
        <v>122</v>
      </c>
      <c r="B135" s="34" t="s">
        <v>2736</v>
      </c>
      <c r="C135" s="11">
        <v>0.55</v>
      </c>
      <c r="D135" s="11">
        <v>0.2</v>
      </c>
      <c r="E135" s="11"/>
      <c r="F135" s="11"/>
      <c r="G135" s="11"/>
      <c r="H135" s="11"/>
      <c r="I135" s="11"/>
      <c r="J135" s="11">
        <v>0.35</v>
      </c>
      <c r="K135" s="28">
        <f t="shared" si="3"/>
        <v>22</v>
      </c>
    </row>
    <row r="136" spans="1:11" s="18" customFormat="1" ht="21.75" customHeight="1">
      <c r="A136" s="9">
        <v>123</v>
      </c>
      <c r="B136" s="34" t="s">
        <v>2933</v>
      </c>
      <c r="C136" s="11">
        <v>1.47</v>
      </c>
      <c r="D136" s="11">
        <v>1.47</v>
      </c>
      <c r="E136" s="11"/>
      <c r="F136" s="11"/>
      <c r="G136" s="11"/>
      <c r="H136" s="11"/>
      <c r="I136" s="11"/>
      <c r="J136" s="11"/>
      <c r="K136" s="28">
        <f t="shared" si="3"/>
        <v>58.8</v>
      </c>
    </row>
    <row r="137" spans="1:11" s="18" customFormat="1" ht="21.75" customHeight="1">
      <c r="A137" s="14"/>
      <c r="B137" s="15" t="s">
        <v>4269</v>
      </c>
      <c r="C137" s="17">
        <f>SUM(C113:C136)</f>
        <v>26.060000000000006</v>
      </c>
      <c r="D137" s="17">
        <f>SUM(D113:D136)</f>
        <v>12.93</v>
      </c>
      <c r="E137" s="17"/>
      <c r="F137" s="17"/>
      <c r="G137" s="17"/>
      <c r="H137" s="17"/>
      <c r="I137" s="17"/>
      <c r="J137" s="17">
        <f>SUM(J113:J136)</f>
        <v>13.13</v>
      </c>
      <c r="K137" s="31">
        <f>SUM(K113:K136)</f>
        <v>1042.4</v>
      </c>
    </row>
    <row r="138" spans="1:11" s="18" customFormat="1" ht="21.75" customHeight="1">
      <c r="A138" s="9">
        <v>124</v>
      </c>
      <c r="B138" s="34" t="s">
        <v>3891</v>
      </c>
      <c r="C138" s="11">
        <v>1.04</v>
      </c>
      <c r="D138" s="11">
        <v>0.5</v>
      </c>
      <c r="E138" s="11"/>
      <c r="F138" s="11"/>
      <c r="G138" s="11"/>
      <c r="H138" s="11"/>
      <c r="I138" s="11"/>
      <c r="J138" s="11">
        <v>0.54</v>
      </c>
      <c r="K138" s="28">
        <f t="shared" si="3"/>
        <v>41.6</v>
      </c>
    </row>
    <row r="139" spans="1:11" s="18" customFormat="1" ht="21.75" customHeight="1">
      <c r="A139" s="9">
        <v>125</v>
      </c>
      <c r="B139" s="34" t="s">
        <v>4053</v>
      </c>
      <c r="C139" s="11">
        <v>1.53</v>
      </c>
      <c r="D139" s="11"/>
      <c r="E139" s="11"/>
      <c r="F139" s="11"/>
      <c r="G139" s="11"/>
      <c r="H139" s="11"/>
      <c r="I139" s="11"/>
      <c r="J139" s="11">
        <v>1.53</v>
      </c>
      <c r="K139" s="28">
        <f t="shared" si="3"/>
        <v>61.2</v>
      </c>
    </row>
    <row r="140" spans="1:11" s="18" customFormat="1" ht="21.75" customHeight="1">
      <c r="A140" s="9">
        <v>126</v>
      </c>
      <c r="B140" s="26" t="s">
        <v>4084</v>
      </c>
      <c r="C140" s="11">
        <v>0.76</v>
      </c>
      <c r="D140" s="11">
        <v>0.76</v>
      </c>
      <c r="E140" s="11"/>
      <c r="F140" s="11"/>
      <c r="G140" s="11"/>
      <c r="H140" s="11"/>
      <c r="I140" s="11"/>
      <c r="J140" s="11"/>
      <c r="K140" s="28">
        <f t="shared" si="3"/>
        <v>30.4</v>
      </c>
    </row>
    <row r="141" spans="1:11" s="18" customFormat="1" ht="21.75" customHeight="1">
      <c r="A141" s="9">
        <v>127</v>
      </c>
      <c r="B141" s="34" t="s">
        <v>3675</v>
      </c>
      <c r="C141" s="11">
        <v>0.56</v>
      </c>
      <c r="D141" s="11"/>
      <c r="E141" s="11"/>
      <c r="F141" s="11"/>
      <c r="G141" s="11"/>
      <c r="H141" s="11"/>
      <c r="I141" s="11"/>
      <c r="J141" s="11">
        <v>0.56</v>
      </c>
      <c r="K141" s="28">
        <f t="shared" si="3"/>
        <v>22.400000000000002</v>
      </c>
    </row>
    <row r="142" spans="1:11" s="18" customFormat="1" ht="21.75" customHeight="1">
      <c r="A142" s="9">
        <v>128</v>
      </c>
      <c r="B142" s="34" t="s">
        <v>577</v>
      </c>
      <c r="C142" s="11">
        <v>1.27</v>
      </c>
      <c r="D142" s="11"/>
      <c r="E142" s="11"/>
      <c r="F142" s="11"/>
      <c r="G142" s="11"/>
      <c r="H142" s="11"/>
      <c r="I142" s="11"/>
      <c r="J142" s="11">
        <v>1.27</v>
      </c>
      <c r="K142" s="28">
        <f t="shared" si="3"/>
        <v>50.8</v>
      </c>
    </row>
    <row r="143" spans="1:11" s="18" customFormat="1" ht="21.75" customHeight="1">
      <c r="A143" s="9">
        <v>129</v>
      </c>
      <c r="B143" s="34" t="s">
        <v>3215</v>
      </c>
      <c r="C143" s="11">
        <v>1.38</v>
      </c>
      <c r="D143" s="11"/>
      <c r="E143" s="11"/>
      <c r="F143" s="11"/>
      <c r="G143" s="11"/>
      <c r="H143" s="11"/>
      <c r="I143" s="11"/>
      <c r="J143" s="11">
        <v>1.38</v>
      </c>
      <c r="K143" s="28">
        <f t="shared" si="3"/>
        <v>55.199999999999996</v>
      </c>
    </row>
    <row r="144" spans="1:11" s="18" customFormat="1" ht="21.75" customHeight="1">
      <c r="A144" s="9">
        <v>130</v>
      </c>
      <c r="B144" s="34" t="s">
        <v>2384</v>
      </c>
      <c r="C144" s="11">
        <v>1.26</v>
      </c>
      <c r="D144" s="11"/>
      <c r="E144" s="11"/>
      <c r="F144" s="11"/>
      <c r="G144" s="11"/>
      <c r="H144" s="11"/>
      <c r="I144" s="11"/>
      <c r="J144" s="11">
        <v>1.26</v>
      </c>
      <c r="K144" s="28">
        <f t="shared" si="3"/>
        <v>50.4</v>
      </c>
    </row>
    <row r="145" spans="1:11" s="18" customFormat="1" ht="21.75" customHeight="1">
      <c r="A145" s="9">
        <v>131</v>
      </c>
      <c r="B145" s="34" t="s">
        <v>3668</v>
      </c>
      <c r="C145" s="11">
        <v>1.19</v>
      </c>
      <c r="D145" s="11">
        <v>1.19</v>
      </c>
      <c r="E145" s="11"/>
      <c r="F145" s="11"/>
      <c r="G145" s="11"/>
      <c r="H145" s="11"/>
      <c r="I145" s="11"/>
      <c r="J145" s="11"/>
      <c r="K145" s="28">
        <f t="shared" si="3"/>
        <v>47.599999999999994</v>
      </c>
    </row>
    <row r="146" spans="1:11" s="18" customFormat="1" ht="21.75" customHeight="1">
      <c r="A146" s="9">
        <v>132</v>
      </c>
      <c r="B146" s="34" t="s">
        <v>3831</v>
      </c>
      <c r="C146" s="11">
        <v>0.87</v>
      </c>
      <c r="D146" s="11"/>
      <c r="E146" s="11"/>
      <c r="F146" s="11"/>
      <c r="G146" s="11"/>
      <c r="H146" s="11"/>
      <c r="I146" s="11"/>
      <c r="J146" s="11">
        <v>0.87</v>
      </c>
      <c r="K146" s="28">
        <f t="shared" si="3"/>
        <v>34.8</v>
      </c>
    </row>
    <row r="147" spans="1:11" s="18" customFormat="1" ht="21.75" customHeight="1">
      <c r="A147" s="9">
        <v>133</v>
      </c>
      <c r="B147" s="34" t="s">
        <v>2737</v>
      </c>
      <c r="C147" s="11">
        <v>0.38</v>
      </c>
      <c r="D147" s="11">
        <v>0.38</v>
      </c>
      <c r="E147" s="11"/>
      <c r="F147" s="11"/>
      <c r="G147" s="11"/>
      <c r="H147" s="11"/>
      <c r="I147" s="11"/>
      <c r="J147" s="11"/>
      <c r="K147" s="28">
        <f t="shared" si="3"/>
        <v>15.2</v>
      </c>
    </row>
    <row r="148" spans="1:11" s="18" customFormat="1" ht="21.75" customHeight="1">
      <c r="A148" s="9">
        <v>134</v>
      </c>
      <c r="B148" s="34" t="s">
        <v>3672</v>
      </c>
      <c r="C148" s="11">
        <v>3.93</v>
      </c>
      <c r="D148" s="11">
        <v>2.23</v>
      </c>
      <c r="E148" s="11"/>
      <c r="F148" s="11"/>
      <c r="G148" s="11"/>
      <c r="H148" s="11"/>
      <c r="I148" s="11"/>
      <c r="J148" s="11">
        <v>1.7</v>
      </c>
      <c r="K148" s="28">
        <f t="shared" si="3"/>
        <v>157.20000000000002</v>
      </c>
    </row>
    <row r="149" spans="1:11" s="18" customFormat="1" ht="21.75" customHeight="1">
      <c r="A149" s="9">
        <v>135</v>
      </c>
      <c r="B149" s="34" t="s">
        <v>3892</v>
      </c>
      <c r="C149" s="11">
        <v>0.76</v>
      </c>
      <c r="D149" s="11">
        <v>0.76</v>
      </c>
      <c r="E149" s="11"/>
      <c r="F149" s="11"/>
      <c r="G149" s="11"/>
      <c r="H149" s="11"/>
      <c r="I149" s="11"/>
      <c r="J149" s="11"/>
      <c r="K149" s="28">
        <f t="shared" si="3"/>
        <v>30.4</v>
      </c>
    </row>
    <row r="150" spans="1:11" s="18" customFormat="1" ht="21.75" customHeight="1">
      <c r="A150" s="9">
        <v>136</v>
      </c>
      <c r="B150" s="34" t="s">
        <v>1076</v>
      </c>
      <c r="C150" s="11">
        <v>1.7</v>
      </c>
      <c r="D150" s="11"/>
      <c r="E150" s="11"/>
      <c r="F150" s="11"/>
      <c r="G150" s="11"/>
      <c r="H150" s="11"/>
      <c r="I150" s="11"/>
      <c r="J150" s="11">
        <v>1.7</v>
      </c>
      <c r="K150" s="28">
        <f t="shared" si="3"/>
        <v>68</v>
      </c>
    </row>
    <row r="151" spans="1:11" s="18" customFormat="1" ht="21.75" customHeight="1">
      <c r="A151" s="9">
        <v>137</v>
      </c>
      <c r="B151" s="34" t="s">
        <v>3830</v>
      </c>
      <c r="C151" s="11">
        <v>0.7</v>
      </c>
      <c r="D151" s="11"/>
      <c r="E151" s="11"/>
      <c r="F151" s="11"/>
      <c r="G151" s="11"/>
      <c r="H151" s="11"/>
      <c r="I151" s="11"/>
      <c r="J151" s="11">
        <v>0.7</v>
      </c>
      <c r="K151" s="28">
        <f t="shared" si="3"/>
        <v>28</v>
      </c>
    </row>
    <row r="152" spans="1:11" s="18" customFormat="1" ht="21.75" customHeight="1">
      <c r="A152" s="9">
        <v>138</v>
      </c>
      <c r="B152" s="34" t="s">
        <v>2738</v>
      </c>
      <c r="C152" s="11">
        <v>0.68</v>
      </c>
      <c r="D152" s="11">
        <v>0.68</v>
      </c>
      <c r="E152" s="11"/>
      <c r="F152" s="11"/>
      <c r="G152" s="11"/>
      <c r="H152" s="11"/>
      <c r="I152" s="11"/>
      <c r="J152" s="11"/>
      <c r="K152" s="28">
        <f t="shared" si="3"/>
        <v>27.200000000000003</v>
      </c>
    </row>
    <row r="153" spans="1:11" s="18" customFormat="1" ht="21.75" customHeight="1">
      <c r="A153" s="9">
        <v>139</v>
      </c>
      <c r="B153" s="34" t="s">
        <v>2131</v>
      </c>
      <c r="C153" s="11">
        <v>1.9</v>
      </c>
      <c r="D153" s="11">
        <v>1.9</v>
      </c>
      <c r="E153" s="11"/>
      <c r="F153" s="11"/>
      <c r="G153" s="11"/>
      <c r="H153" s="11"/>
      <c r="I153" s="11"/>
      <c r="J153" s="11"/>
      <c r="K153" s="28">
        <f t="shared" si="3"/>
        <v>76</v>
      </c>
    </row>
    <row r="154" spans="1:11" s="18" customFormat="1" ht="21.75" customHeight="1">
      <c r="A154" s="9">
        <v>140</v>
      </c>
      <c r="B154" s="34" t="s">
        <v>586</v>
      </c>
      <c r="C154" s="11">
        <v>0.66</v>
      </c>
      <c r="D154" s="11"/>
      <c r="E154" s="11"/>
      <c r="F154" s="11"/>
      <c r="G154" s="11"/>
      <c r="H154" s="11"/>
      <c r="I154" s="11"/>
      <c r="J154" s="11">
        <v>0.66</v>
      </c>
      <c r="K154" s="28">
        <f t="shared" si="3"/>
        <v>26.400000000000002</v>
      </c>
    </row>
    <row r="155" spans="1:11" s="18" customFormat="1" ht="21.75" customHeight="1">
      <c r="A155" s="9">
        <v>141</v>
      </c>
      <c r="B155" s="34" t="s">
        <v>2956</v>
      </c>
      <c r="C155" s="11">
        <v>1.89</v>
      </c>
      <c r="D155" s="11"/>
      <c r="E155" s="11"/>
      <c r="F155" s="11"/>
      <c r="G155" s="11"/>
      <c r="H155" s="11"/>
      <c r="I155" s="11"/>
      <c r="J155" s="11">
        <v>1.89</v>
      </c>
      <c r="K155" s="28">
        <f t="shared" si="3"/>
        <v>75.6</v>
      </c>
    </row>
    <row r="156" spans="1:11" s="18" customFormat="1" ht="21.75" customHeight="1">
      <c r="A156" s="9">
        <v>142</v>
      </c>
      <c r="B156" s="34" t="s">
        <v>3771</v>
      </c>
      <c r="C156" s="11">
        <v>1.79</v>
      </c>
      <c r="D156" s="11">
        <v>1.79</v>
      </c>
      <c r="E156" s="11"/>
      <c r="F156" s="11"/>
      <c r="G156" s="11"/>
      <c r="H156" s="11"/>
      <c r="I156" s="11"/>
      <c r="J156" s="11"/>
      <c r="K156" s="28">
        <f t="shared" si="3"/>
        <v>71.6</v>
      </c>
    </row>
    <row r="157" spans="1:11" s="18" customFormat="1" ht="21.75" customHeight="1">
      <c r="A157" s="9">
        <v>143</v>
      </c>
      <c r="B157" s="34" t="s">
        <v>4054</v>
      </c>
      <c r="C157" s="11">
        <v>1.36</v>
      </c>
      <c r="D157" s="11"/>
      <c r="E157" s="11"/>
      <c r="F157" s="11"/>
      <c r="G157" s="11"/>
      <c r="H157" s="11"/>
      <c r="I157" s="11"/>
      <c r="J157" s="11">
        <v>1.36</v>
      </c>
      <c r="K157" s="28">
        <f t="shared" si="3"/>
        <v>54.400000000000006</v>
      </c>
    </row>
    <row r="158" spans="1:11" s="18" customFormat="1" ht="21.75" customHeight="1">
      <c r="A158" s="9">
        <v>144</v>
      </c>
      <c r="B158" s="34" t="s">
        <v>3769</v>
      </c>
      <c r="C158" s="11">
        <v>0.98</v>
      </c>
      <c r="D158" s="11">
        <v>0.98</v>
      </c>
      <c r="E158" s="11"/>
      <c r="F158" s="11"/>
      <c r="G158" s="11"/>
      <c r="H158" s="11"/>
      <c r="I158" s="11"/>
      <c r="J158" s="11"/>
      <c r="K158" s="28">
        <f t="shared" si="3"/>
        <v>39.2</v>
      </c>
    </row>
    <row r="159" spans="1:11" s="18" customFormat="1" ht="21.75" customHeight="1">
      <c r="A159" s="9">
        <v>145</v>
      </c>
      <c r="B159" s="34" t="s">
        <v>3673</v>
      </c>
      <c r="C159" s="11">
        <v>1.75</v>
      </c>
      <c r="D159" s="11"/>
      <c r="E159" s="11"/>
      <c r="F159" s="11"/>
      <c r="G159" s="11"/>
      <c r="H159" s="11"/>
      <c r="I159" s="11"/>
      <c r="J159" s="11">
        <v>1.75</v>
      </c>
      <c r="K159" s="28">
        <f aca="true" t="shared" si="4" ref="K159:K192">C159*40</f>
        <v>70</v>
      </c>
    </row>
    <row r="160" spans="1:11" s="18" customFormat="1" ht="21.75" customHeight="1">
      <c r="A160" s="9">
        <v>146</v>
      </c>
      <c r="B160" s="34" t="s">
        <v>575</v>
      </c>
      <c r="C160" s="11">
        <v>0.79</v>
      </c>
      <c r="D160" s="11"/>
      <c r="E160" s="11"/>
      <c r="F160" s="11"/>
      <c r="G160" s="11"/>
      <c r="H160" s="11"/>
      <c r="I160" s="11"/>
      <c r="J160" s="11">
        <v>0.79</v>
      </c>
      <c r="K160" s="28">
        <f t="shared" si="4"/>
        <v>31.6</v>
      </c>
    </row>
    <row r="161" spans="1:11" s="18" customFormat="1" ht="21.75" customHeight="1">
      <c r="A161" s="9">
        <v>147</v>
      </c>
      <c r="B161" s="34" t="s">
        <v>588</v>
      </c>
      <c r="C161" s="11">
        <v>1.01</v>
      </c>
      <c r="D161" s="11">
        <v>0.8</v>
      </c>
      <c r="E161" s="11"/>
      <c r="F161" s="11"/>
      <c r="G161" s="11"/>
      <c r="H161" s="11"/>
      <c r="I161" s="11"/>
      <c r="J161" s="11">
        <v>0.21</v>
      </c>
      <c r="K161" s="28">
        <f t="shared" si="4"/>
        <v>40.4</v>
      </c>
    </row>
    <row r="162" spans="1:11" s="18" customFormat="1" ht="21.75" customHeight="1">
      <c r="A162" s="14"/>
      <c r="B162" s="15" t="s">
        <v>4269</v>
      </c>
      <c r="C162" s="17">
        <f>SUM(C138:C161)</f>
        <v>30.139999999999997</v>
      </c>
      <c r="D162" s="17">
        <f>SUM(D138:D161)</f>
        <v>11.970000000000002</v>
      </c>
      <c r="E162" s="17"/>
      <c r="F162" s="17"/>
      <c r="G162" s="17"/>
      <c r="H162" s="17"/>
      <c r="I162" s="17"/>
      <c r="J162" s="17">
        <f>SUM(J138:J161)</f>
        <v>18.169999999999998</v>
      </c>
      <c r="K162" s="31">
        <f>SUM(K138:K161)</f>
        <v>1205.6000000000001</v>
      </c>
    </row>
    <row r="163" spans="1:11" s="18" customFormat="1" ht="21.75" customHeight="1">
      <c r="A163" s="9">
        <v>148</v>
      </c>
      <c r="B163" s="34" t="s">
        <v>1698</v>
      </c>
      <c r="C163" s="11">
        <v>0.38</v>
      </c>
      <c r="D163" s="11"/>
      <c r="E163" s="11"/>
      <c r="F163" s="11"/>
      <c r="G163" s="11"/>
      <c r="H163" s="11"/>
      <c r="I163" s="11"/>
      <c r="J163" s="11">
        <v>0.38</v>
      </c>
      <c r="K163" s="28">
        <f t="shared" si="4"/>
        <v>15.2</v>
      </c>
    </row>
    <row r="164" spans="1:11" s="18" customFormat="1" ht="21.75" customHeight="1">
      <c r="A164" s="9">
        <v>149</v>
      </c>
      <c r="B164" s="34" t="s">
        <v>3890</v>
      </c>
      <c r="C164" s="11">
        <v>0.87</v>
      </c>
      <c r="D164" s="11">
        <v>0.73</v>
      </c>
      <c r="E164" s="11"/>
      <c r="F164" s="11"/>
      <c r="G164" s="11"/>
      <c r="H164" s="11"/>
      <c r="I164" s="11"/>
      <c r="J164" s="11">
        <v>0.14</v>
      </c>
      <c r="K164" s="28">
        <f t="shared" si="4"/>
        <v>34.8</v>
      </c>
    </row>
    <row r="165" spans="1:11" s="18" customFormat="1" ht="21.75" customHeight="1">
      <c r="A165" s="9">
        <v>150</v>
      </c>
      <c r="B165" s="34" t="s">
        <v>2599</v>
      </c>
      <c r="C165" s="11">
        <v>0.76</v>
      </c>
      <c r="D165" s="11">
        <v>0.76</v>
      </c>
      <c r="E165" s="11"/>
      <c r="F165" s="11"/>
      <c r="G165" s="11"/>
      <c r="H165" s="11"/>
      <c r="I165" s="11"/>
      <c r="J165" s="11"/>
      <c r="K165" s="28">
        <f t="shared" si="4"/>
        <v>30.4</v>
      </c>
    </row>
    <row r="166" spans="1:11" s="18" customFormat="1" ht="21.75" customHeight="1">
      <c r="A166" s="9">
        <v>151</v>
      </c>
      <c r="B166" s="34" t="s">
        <v>2948</v>
      </c>
      <c r="C166" s="11">
        <v>1.38</v>
      </c>
      <c r="D166" s="11"/>
      <c r="E166" s="11"/>
      <c r="F166" s="11"/>
      <c r="G166" s="11"/>
      <c r="H166" s="11"/>
      <c r="I166" s="11"/>
      <c r="J166" s="11">
        <v>1.38</v>
      </c>
      <c r="K166" s="28">
        <f t="shared" si="4"/>
        <v>55.199999999999996</v>
      </c>
    </row>
    <row r="167" spans="1:11" s="18" customFormat="1" ht="21.75" customHeight="1">
      <c r="A167" s="9">
        <v>152</v>
      </c>
      <c r="B167" s="34" t="s">
        <v>4021</v>
      </c>
      <c r="C167" s="11">
        <v>0.38</v>
      </c>
      <c r="D167" s="11"/>
      <c r="E167" s="11"/>
      <c r="F167" s="11"/>
      <c r="G167" s="11"/>
      <c r="H167" s="11"/>
      <c r="I167" s="11"/>
      <c r="J167" s="11">
        <v>0.38</v>
      </c>
      <c r="K167" s="28">
        <f t="shared" si="4"/>
        <v>15.2</v>
      </c>
    </row>
    <row r="168" spans="1:11" s="18" customFormat="1" ht="21.75" customHeight="1">
      <c r="A168" s="9">
        <v>153</v>
      </c>
      <c r="B168" s="34" t="s">
        <v>581</v>
      </c>
      <c r="C168" s="11">
        <v>0.86</v>
      </c>
      <c r="D168" s="11"/>
      <c r="E168" s="11"/>
      <c r="F168" s="11"/>
      <c r="G168" s="11"/>
      <c r="H168" s="11"/>
      <c r="I168" s="11"/>
      <c r="J168" s="11">
        <v>0.86</v>
      </c>
      <c r="K168" s="28">
        <f t="shared" si="4"/>
        <v>34.4</v>
      </c>
    </row>
    <row r="169" spans="1:11" s="18" customFormat="1" ht="21.75" customHeight="1">
      <c r="A169" s="9">
        <v>154</v>
      </c>
      <c r="B169" s="34" t="s">
        <v>3840</v>
      </c>
      <c r="C169" s="11">
        <v>0.75</v>
      </c>
      <c r="D169" s="11">
        <v>0.37</v>
      </c>
      <c r="E169" s="11"/>
      <c r="F169" s="11"/>
      <c r="G169" s="11"/>
      <c r="H169" s="11">
        <v>0.2</v>
      </c>
      <c r="I169" s="11"/>
      <c r="J169" s="11">
        <v>0.18</v>
      </c>
      <c r="K169" s="28">
        <f t="shared" si="4"/>
        <v>30</v>
      </c>
    </row>
    <row r="170" spans="1:11" s="18" customFormat="1" ht="21.75" customHeight="1">
      <c r="A170" s="9">
        <v>155</v>
      </c>
      <c r="B170" s="34" t="s">
        <v>3902</v>
      </c>
      <c r="C170" s="11">
        <v>0.73</v>
      </c>
      <c r="D170" s="11"/>
      <c r="E170" s="11"/>
      <c r="F170" s="11"/>
      <c r="G170" s="11"/>
      <c r="H170" s="11"/>
      <c r="I170" s="11"/>
      <c r="J170" s="11">
        <v>0.73</v>
      </c>
      <c r="K170" s="28">
        <f t="shared" si="4"/>
        <v>29.2</v>
      </c>
    </row>
    <row r="171" spans="1:11" s="18" customFormat="1" ht="21.75" customHeight="1">
      <c r="A171" s="9">
        <v>156</v>
      </c>
      <c r="B171" s="34" t="s">
        <v>2128</v>
      </c>
      <c r="C171" s="11">
        <v>1.92</v>
      </c>
      <c r="D171" s="11"/>
      <c r="E171" s="11"/>
      <c r="F171" s="11"/>
      <c r="G171" s="11"/>
      <c r="H171" s="11"/>
      <c r="I171" s="11"/>
      <c r="J171" s="11">
        <v>1.92</v>
      </c>
      <c r="K171" s="28">
        <f t="shared" si="4"/>
        <v>76.8</v>
      </c>
    </row>
    <row r="172" spans="1:11" s="18" customFormat="1" ht="21.75" customHeight="1">
      <c r="A172" s="9">
        <v>157</v>
      </c>
      <c r="B172" s="34" t="s">
        <v>583</v>
      </c>
      <c r="C172" s="11">
        <v>1.56</v>
      </c>
      <c r="D172" s="11">
        <v>0.43</v>
      </c>
      <c r="E172" s="11"/>
      <c r="F172" s="11"/>
      <c r="G172" s="11"/>
      <c r="H172" s="11"/>
      <c r="I172" s="11"/>
      <c r="J172" s="11">
        <v>1.13</v>
      </c>
      <c r="K172" s="28">
        <f t="shared" si="4"/>
        <v>62.400000000000006</v>
      </c>
    </row>
    <row r="173" spans="1:11" s="18" customFormat="1" ht="21.75" customHeight="1">
      <c r="A173" s="9">
        <v>158</v>
      </c>
      <c r="B173" s="34" t="s">
        <v>3211</v>
      </c>
      <c r="C173" s="11">
        <v>0.9</v>
      </c>
      <c r="D173" s="11">
        <v>0.9</v>
      </c>
      <c r="E173" s="11"/>
      <c r="F173" s="11"/>
      <c r="G173" s="11"/>
      <c r="H173" s="11"/>
      <c r="I173" s="11"/>
      <c r="J173" s="11"/>
      <c r="K173" s="28">
        <f t="shared" si="4"/>
        <v>36</v>
      </c>
    </row>
    <row r="174" spans="1:11" s="18" customFormat="1" ht="21.75" customHeight="1">
      <c r="A174" s="9">
        <v>159</v>
      </c>
      <c r="B174" s="34" t="s">
        <v>2957</v>
      </c>
      <c r="C174" s="11">
        <v>0.8</v>
      </c>
      <c r="D174" s="11"/>
      <c r="E174" s="11"/>
      <c r="F174" s="11"/>
      <c r="G174" s="11"/>
      <c r="H174" s="11"/>
      <c r="I174" s="11"/>
      <c r="J174" s="11">
        <v>0.8</v>
      </c>
      <c r="K174" s="28">
        <f t="shared" si="4"/>
        <v>32</v>
      </c>
    </row>
    <row r="175" spans="1:11" s="18" customFormat="1" ht="21.75" customHeight="1">
      <c r="A175" s="9">
        <v>160</v>
      </c>
      <c r="B175" s="34" t="s">
        <v>3680</v>
      </c>
      <c r="C175" s="11">
        <v>1.02</v>
      </c>
      <c r="D175" s="11"/>
      <c r="E175" s="11"/>
      <c r="F175" s="11"/>
      <c r="G175" s="11"/>
      <c r="H175" s="11"/>
      <c r="I175" s="11"/>
      <c r="J175" s="11">
        <v>1.02</v>
      </c>
      <c r="K175" s="28">
        <f t="shared" si="4"/>
        <v>40.8</v>
      </c>
    </row>
    <row r="176" spans="1:11" s="18" customFormat="1" ht="21.75" customHeight="1">
      <c r="A176" s="9">
        <v>161</v>
      </c>
      <c r="B176" s="34" t="s">
        <v>584</v>
      </c>
      <c r="C176" s="11">
        <v>1.59</v>
      </c>
      <c r="D176" s="11">
        <v>1.59</v>
      </c>
      <c r="E176" s="11"/>
      <c r="F176" s="11"/>
      <c r="G176" s="11"/>
      <c r="H176" s="11"/>
      <c r="I176" s="11"/>
      <c r="J176" s="11"/>
      <c r="K176" s="28">
        <f t="shared" si="4"/>
        <v>63.6</v>
      </c>
    </row>
    <row r="177" spans="1:11" s="18" customFormat="1" ht="21.75" customHeight="1">
      <c r="A177" s="9">
        <v>162</v>
      </c>
      <c r="B177" s="34" t="s">
        <v>2595</v>
      </c>
      <c r="C177" s="11">
        <v>1.84</v>
      </c>
      <c r="D177" s="11">
        <v>1.84</v>
      </c>
      <c r="E177" s="11"/>
      <c r="F177" s="11"/>
      <c r="G177" s="11"/>
      <c r="H177" s="11"/>
      <c r="I177" s="11"/>
      <c r="J177" s="11"/>
      <c r="K177" s="28">
        <f t="shared" si="4"/>
        <v>73.60000000000001</v>
      </c>
    </row>
    <row r="178" spans="1:11" s="18" customFormat="1" ht="21.75" customHeight="1">
      <c r="A178" s="9">
        <v>163</v>
      </c>
      <c r="B178" s="34" t="s">
        <v>3826</v>
      </c>
      <c r="C178" s="11">
        <v>2.06</v>
      </c>
      <c r="D178" s="11">
        <v>2.06</v>
      </c>
      <c r="E178" s="11"/>
      <c r="F178" s="11"/>
      <c r="G178" s="11"/>
      <c r="H178" s="11"/>
      <c r="I178" s="11"/>
      <c r="J178" s="11"/>
      <c r="K178" s="28">
        <f t="shared" si="4"/>
        <v>82.4</v>
      </c>
    </row>
    <row r="179" spans="1:11" s="18" customFormat="1" ht="21.75" customHeight="1">
      <c r="A179" s="9">
        <v>164</v>
      </c>
      <c r="B179" s="34" t="s">
        <v>3834</v>
      </c>
      <c r="C179" s="11">
        <v>0.34</v>
      </c>
      <c r="D179" s="11">
        <v>0.34</v>
      </c>
      <c r="E179" s="11"/>
      <c r="F179" s="11"/>
      <c r="G179" s="11"/>
      <c r="H179" s="11"/>
      <c r="I179" s="11"/>
      <c r="J179" s="11"/>
      <c r="K179" s="28">
        <f t="shared" si="4"/>
        <v>13.600000000000001</v>
      </c>
    </row>
    <row r="180" spans="1:11" s="18" customFormat="1" ht="21.75" customHeight="1">
      <c r="A180" s="9">
        <v>165</v>
      </c>
      <c r="B180" s="34" t="s">
        <v>578</v>
      </c>
      <c r="C180" s="11">
        <v>2.94</v>
      </c>
      <c r="D180" s="11">
        <v>1.84</v>
      </c>
      <c r="E180" s="11"/>
      <c r="F180" s="11"/>
      <c r="G180" s="11"/>
      <c r="H180" s="11"/>
      <c r="I180" s="11"/>
      <c r="J180" s="11">
        <v>1.1</v>
      </c>
      <c r="K180" s="28">
        <f t="shared" si="4"/>
        <v>117.6</v>
      </c>
    </row>
    <row r="181" spans="1:11" s="18" customFormat="1" ht="21.75" customHeight="1">
      <c r="A181" s="9">
        <v>166</v>
      </c>
      <c r="B181" s="34" t="s">
        <v>3889</v>
      </c>
      <c r="C181" s="11">
        <v>1.02</v>
      </c>
      <c r="D181" s="11"/>
      <c r="E181" s="11"/>
      <c r="F181" s="11"/>
      <c r="G181" s="11"/>
      <c r="H181" s="11"/>
      <c r="I181" s="11"/>
      <c r="J181" s="11">
        <v>1.02</v>
      </c>
      <c r="K181" s="28">
        <f t="shared" si="4"/>
        <v>40.8</v>
      </c>
    </row>
    <row r="182" spans="1:11" s="18" customFormat="1" ht="21.75" customHeight="1">
      <c r="A182" s="9">
        <v>167</v>
      </c>
      <c r="B182" s="34" t="s">
        <v>2565</v>
      </c>
      <c r="C182" s="11">
        <v>1.5</v>
      </c>
      <c r="D182" s="11">
        <v>1.5</v>
      </c>
      <c r="E182" s="11"/>
      <c r="F182" s="11"/>
      <c r="G182" s="11"/>
      <c r="H182" s="11"/>
      <c r="I182" s="11"/>
      <c r="J182" s="11"/>
      <c r="K182" s="28">
        <f t="shared" si="4"/>
        <v>60</v>
      </c>
    </row>
    <row r="183" spans="1:11" s="18" customFormat="1" ht="21.75" customHeight="1">
      <c r="A183" s="9">
        <v>168</v>
      </c>
      <c r="B183" s="34" t="s">
        <v>3838</v>
      </c>
      <c r="C183" s="11">
        <v>2.01</v>
      </c>
      <c r="D183" s="11">
        <v>1.67</v>
      </c>
      <c r="E183" s="11"/>
      <c r="F183" s="11"/>
      <c r="G183" s="11"/>
      <c r="H183" s="11"/>
      <c r="I183" s="11"/>
      <c r="J183" s="11">
        <v>0.34</v>
      </c>
      <c r="K183" s="28">
        <f t="shared" si="4"/>
        <v>80.39999999999999</v>
      </c>
    </row>
    <row r="184" spans="1:11" s="18" customFormat="1" ht="21.75" customHeight="1">
      <c r="A184" s="9">
        <v>169</v>
      </c>
      <c r="B184" s="34" t="s">
        <v>2934</v>
      </c>
      <c r="C184" s="11">
        <v>1.76</v>
      </c>
      <c r="D184" s="11">
        <v>1.76</v>
      </c>
      <c r="E184" s="11"/>
      <c r="F184" s="11"/>
      <c r="G184" s="11"/>
      <c r="H184" s="11"/>
      <c r="I184" s="11"/>
      <c r="J184" s="11"/>
      <c r="K184" s="28">
        <f t="shared" si="4"/>
        <v>70.4</v>
      </c>
    </row>
    <row r="185" spans="1:11" s="18" customFormat="1" ht="21.75" customHeight="1">
      <c r="A185" s="9">
        <v>170</v>
      </c>
      <c r="B185" s="34" t="s">
        <v>2222</v>
      </c>
      <c r="C185" s="11">
        <v>0.75</v>
      </c>
      <c r="D185" s="11">
        <v>0.75</v>
      </c>
      <c r="E185" s="11"/>
      <c r="F185" s="11"/>
      <c r="G185" s="11"/>
      <c r="H185" s="11"/>
      <c r="I185" s="11"/>
      <c r="J185" s="11"/>
      <c r="K185" s="28">
        <f t="shared" si="4"/>
        <v>30</v>
      </c>
    </row>
    <row r="186" spans="1:11" s="18" customFormat="1" ht="21.75" customHeight="1">
      <c r="A186" s="9">
        <v>171</v>
      </c>
      <c r="B186" s="34" t="s">
        <v>3896</v>
      </c>
      <c r="C186" s="11">
        <v>1.07</v>
      </c>
      <c r="D186" s="11"/>
      <c r="E186" s="11"/>
      <c r="F186" s="11"/>
      <c r="G186" s="11"/>
      <c r="H186" s="11"/>
      <c r="I186" s="11"/>
      <c r="J186" s="11">
        <v>1.07</v>
      </c>
      <c r="K186" s="28">
        <f t="shared" si="4"/>
        <v>42.800000000000004</v>
      </c>
    </row>
    <row r="187" spans="1:11" s="18" customFormat="1" ht="21.75" customHeight="1">
      <c r="A187" s="14"/>
      <c r="B187" s="15" t="s">
        <v>4269</v>
      </c>
      <c r="C187" s="17">
        <f>SUM(C163:C186)</f>
        <v>29.19</v>
      </c>
      <c r="D187" s="17">
        <f>SUM(D163:D186)</f>
        <v>16.54</v>
      </c>
      <c r="E187" s="17"/>
      <c r="F187" s="17"/>
      <c r="G187" s="17"/>
      <c r="H187" s="17">
        <f>SUM(H163:H186)</f>
        <v>0.2</v>
      </c>
      <c r="I187" s="17"/>
      <c r="J187" s="17">
        <f>SUM(J163:J186)</f>
        <v>12.45</v>
      </c>
      <c r="K187" s="31">
        <f>SUM(K163:K186)</f>
        <v>1167.6000000000001</v>
      </c>
    </row>
    <row r="188" spans="1:11" s="18" customFormat="1" ht="23.25" customHeight="1">
      <c r="A188" s="9">
        <v>172</v>
      </c>
      <c r="B188" s="34" t="s">
        <v>3770</v>
      </c>
      <c r="C188" s="11">
        <v>0.49</v>
      </c>
      <c r="D188" s="11">
        <v>0.49</v>
      </c>
      <c r="E188" s="11"/>
      <c r="F188" s="11"/>
      <c r="G188" s="11"/>
      <c r="H188" s="11"/>
      <c r="I188" s="11"/>
      <c r="J188" s="11"/>
      <c r="K188" s="28">
        <f t="shared" si="4"/>
        <v>19.6</v>
      </c>
    </row>
    <row r="189" spans="1:11" s="18" customFormat="1" ht="23.25" customHeight="1">
      <c r="A189" s="9">
        <v>173</v>
      </c>
      <c r="B189" s="34" t="s">
        <v>580</v>
      </c>
      <c r="C189" s="11">
        <v>0.67</v>
      </c>
      <c r="D189" s="11">
        <v>0.67</v>
      </c>
      <c r="E189" s="11"/>
      <c r="F189" s="11"/>
      <c r="G189" s="11"/>
      <c r="H189" s="11"/>
      <c r="I189" s="11"/>
      <c r="J189" s="11"/>
      <c r="K189" s="28">
        <f t="shared" si="4"/>
        <v>26.8</v>
      </c>
    </row>
    <row r="190" spans="1:11" s="18" customFormat="1" ht="23.25" customHeight="1">
      <c r="A190" s="9">
        <v>174</v>
      </c>
      <c r="B190" s="34" t="s">
        <v>3218</v>
      </c>
      <c r="C190" s="11">
        <v>1.14</v>
      </c>
      <c r="D190" s="11">
        <v>1.14</v>
      </c>
      <c r="E190" s="11"/>
      <c r="F190" s="11"/>
      <c r="G190" s="11"/>
      <c r="H190" s="11"/>
      <c r="I190" s="11"/>
      <c r="J190" s="11"/>
      <c r="K190" s="28">
        <f t="shared" si="4"/>
        <v>45.599999999999994</v>
      </c>
    </row>
    <row r="191" spans="1:11" s="18" customFormat="1" ht="23.25" customHeight="1">
      <c r="A191" s="9">
        <v>175</v>
      </c>
      <c r="B191" s="34" t="s">
        <v>3835</v>
      </c>
      <c r="C191" s="11">
        <v>0.34</v>
      </c>
      <c r="D191" s="11">
        <v>0.34</v>
      </c>
      <c r="E191" s="11"/>
      <c r="F191" s="11"/>
      <c r="G191" s="11"/>
      <c r="H191" s="11"/>
      <c r="I191" s="11"/>
      <c r="J191" s="11"/>
      <c r="K191" s="28">
        <f t="shared" si="4"/>
        <v>13.600000000000001</v>
      </c>
    </row>
    <row r="192" spans="1:11" s="18" customFormat="1" ht="23.25" customHeight="1">
      <c r="A192" s="9">
        <v>176</v>
      </c>
      <c r="B192" s="34" t="s">
        <v>3779</v>
      </c>
      <c r="C192" s="11">
        <v>1.35</v>
      </c>
      <c r="D192" s="11"/>
      <c r="E192" s="11"/>
      <c r="F192" s="11"/>
      <c r="G192" s="11"/>
      <c r="H192" s="11"/>
      <c r="I192" s="11"/>
      <c r="J192" s="11">
        <v>1.35</v>
      </c>
      <c r="K192" s="28">
        <f t="shared" si="4"/>
        <v>54</v>
      </c>
    </row>
    <row r="193" spans="1:11" s="18" customFormat="1" ht="23.25" customHeight="1">
      <c r="A193" s="9">
        <v>177</v>
      </c>
      <c r="B193" s="34" t="s">
        <v>3780</v>
      </c>
      <c r="C193" s="11">
        <v>1.02</v>
      </c>
      <c r="D193" s="11"/>
      <c r="E193" s="11"/>
      <c r="F193" s="11"/>
      <c r="G193" s="11"/>
      <c r="H193" s="11"/>
      <c r="I193" s="11"/>
      <c r="J193" s="11">
        <v>1.02</v>
      </c>
      <c r="K193" s="28">
        <f aca="true" t="shared" si="5" ref="K193:K240">C193*40</f>
        <v>40.8</v>
      </c>
    </row>
    <row r="194" spans="1:11" s="18" customFormat="1" ht="23.25" customHeight="1">
      <c r="A194" s="9">
        <v>178</v>
      </c>
      <c r="B194" s="34" t="s">
        <v>3781</v>
      </c>
      <c r="C194" s="11">
        <v>0.9</v>
      </c>
      <c r="D194" s="11">
        <v>0.9</v>
      </c>
      <c r="E194" s="11"/>
      <c r="F194" s="11"/>
      <c r="G194" s="11"/>
      <c r="H194" s="11"/>
      <c r="I194" s="11"/>
      <c r="J194" s="11"/>
      <c r="K194" s="28">
        <f t="shared" si="5"/>
        <v>36</v>
      </c>
    </row>
    <row r="195" spans="1:11" s="18" customFormat="1" ht="23.25" customHeight="1">
      <c r="A195" s="9">
        <v>179</v>
      </c>
      <c r="B195" s="34" t="s">
        <v>3828</v>
      </c>
      <c r="C195" s="11">
        <v>0.94</v>
      </c>
      <c r="D195" s="11"/>
      <c r="E195" s="11"/>
      <c r="F195" s="11"/>
      <c r="G195" s="11"/>
      <c r="H195" s="11"/>
      <c r="I195" s="11"/>
      <c r="J195" s="11">
        <v>0.94</v>
      </c>
      <c r="K195" s="28">
        <f t="shared" si="5"/>
        <v>37.599999999999994</v>
      </c>
    </row>
    <row r="196" spans="1:11" s="18" customFormat="1" ht="23.25" customHeight="1">
      <c r="A196" s="9">
        <v>180</v>
      </c>
      <c r="B196" s="34" t="s">
        <v>2129</v>
      </c>
      <c r="C196" s="11">
        <v>1.36</v>
      </c>
      <c r="D196" s="11">
        <v>1.36</v>
      </c>
      <c r="E196" s="11"/>
      <c r="F196" s="11"/>
      <c r="G196" s="11"/>
      <c r="H196" s="11"/>
      <c r="I196" s="11"/>
      <c r="J196" s="11"/>
      <c r="K196" s="28">
        <f t="shared" si="5"/>
        <v>54.400000000000006</v>
      </c>
    </row>
    <row r="197" spans="1:11" s="18" customFormat="1" ht="23.25" customHeight="1">
      <c r="A197" s="9">
        <v>181</v>
      </c>
      <c r="B197" s="26" t="s">
        <v>2991</v>
      </c>
      <c r="C197" s="11">
        <v>1.29</v>
      </c>
      <c r="D197" s="11"/>
      <c r="E197" s="11"/>
      <c r="F197" s="11"/>
      <c r="G197" s="11"/>
      <c r="H197" s="11"/>
      <c r="I197" s="11"/>
      <c r="J197" s="11">
        <v>1.29</v>
      </c>
      <c r="K197" s="28">
        <f t="shared" si="5"/>
        <v>51.6</v>
      </c>
    </row>
    <row r="198" spans="1:11" s="18" customFormat="1" ht="23.25" customHeight="1">
      <c r="A198" s="9">
        <v>182</v>
      </c>
      <c r="B198" s="34" t="s">
        <v>2221</v>
      </c>
      <c r="C198" s="11">
        <v>1.05</v>
      </c>
      <c r="D198" s="11">
        <v>1.05</v>
      </c>
      <c r="E198" s="11"/>
      <c r="F198" s="11"/>
      <c r="G198" s="11"/>
      <c r="H198" s="11"/>
      <c r="I198" s="11"/>
      <c r="J198" s="11"/>
      <c r="K198" s="28">
        <f t="shared" si="5"/>
        <v>42</v>
      </c>
    </row>
    <row r="199" spans="1:11" s="18" customFormat="1" ht="23.25" customHeight="1">
      <c r="A199" s="9">
        <v>183</v>
      </c>
      <c r="B199" s="26" t="s">
        <v>4083</v>
      </c>
      <c r="C199" s="11">
        <v>0.91</v>
      </c>
      <c r="D199" s="11"/>
      <c r="E199" s="11"/>
      <c r="F199" s="11"/>
      <c r="G199" s="11"/>
      <c r="H199" s="11"/>
      <c r="I199" s="11"/>
      <c r="J199" s="11">
        <v>0.91</v>
      </c>
      <c r="K199" s="28">
        <f t="shared" si="5"/>
        <v>36.4</v>
      </c>
    </row>
    <row r="200" spans="1:11" s="18" customFormat="1" ht="23.25" customHeight="1">
      <c r="A200" s="9">
        <v>184</v>
      </c>
      <c r="B200" s="34" t="s">
        <v>1074</v>
      </c>
      <c r="C200" s="11">
        <v>0.39</v>
      </c>
      <c r="D200" s="11"/>
      <c r="E200" s="11"/>
      <c r="F200" s="11"/>
      <c r="G200" s="11"/>
      <c r="H200" s="11"/>
      <c r="I200" s="11"/>
      <c r="J200" s="11">
        <v>0.39</v>
      </c>
      <c r="K200" s="28">
        <f t="shared" si="5"/>
        <v>15.600000000000001</v>
      </c>
    </row>
    <row r="201" spans="1:11" s="18" customFormat="1" ht="23.25" customHeight="1">
      <c r="A201" s="9">
        <v>185</v>
      </c>
      <c r="B201" s="34" t="s">
        <v>3866</v>
      </c>
      <c r="C201" s="11">
        <v>0.9</v>
      </c>
      <c r="D201" s="11"/>
      <c r="E201" s="11"/>
      <c r="F201" s="11"/>
      <c r="G201" s="11"/>
      <c r="H201" s="11"/>
      <c r="I201" s="11"/>
      <c r="J201" s="11">
        <v>0.9</v>
      </c>
      <c r="K201" s="28">
        <f aca="true" t="shared" si="6" ref="K201:K208">C201*40</f>
        <v>36</v>
      </c>
    </row>
    <row r="202" spans="1:11" s="18" customFormat="1" ht="23.25" customHeight="1">
      <c r="A202" s="9">
        <v>186</v>
      </c>
      <c r="B202" s="34" t="s">
        <v>3867</v>
      </c>
      <c r="C202" s="11">
        <v>0.9</v>
      </c>
      <c r="D202" s="11"/>
      <c r="E202" s="11"/>
      <c r="F202" s="11"/>
      <c r="G202" s="11"/>
      <c r="H202" s="11"/>
      <c r="I202" s="11"/>
      <c r="J202" s="11">
        <v>0.9</v>
      </c>
      <c r="K202" s="28">
        <f t="shared" si="6"/>
        <v>36</v>
      </c>
    </row>
    <row r="203" spans="1:11" s="18" customFormat="1" ht="23.25" customHeight="1">
      <c r="A203" s="9">
        <v>187</v>
      </c>
      <c r="B203" s="34" t="s">
        <v>3868</v>
      </c>
      <c r="C203" s="11">
        <v>1.36</v>
      </c>
      <c r="D203" s="11"/>
      <c r="E203" s="11"/>
      <c r="F203" s="11"/>
      <c r="G203" s="11"/>
      <c r="H203" s="11"/>
      <c r="I203" s="11"/>
      <c r="J203" s="11">
        <v>1.36</v>
      </c>
      <c r="K203" s="28">
        <f t="shared" si="6"/>
        <v>54.400000000000006</v>
      </c>
    </row>
    <row r="204" spans="1:11" s="18" customFormat="1" ht="23.25" customHeight="1">
      <c r="A204" s="9">
        <v>188</v>
      </c>
      <c r="B204" s="34" t="s">
        <v>3869</v>
      </c>
      <c r="C204" s="11">
        <v>0.65</v>
      </c>
      <c r="D204" s="11"/>
      <c r="E204" s="11"/>
      <c r="F204" s="11"/>
      <c r="G204" s="11"/>
      <c r="H204" s="11"/>
      <c r="I204" s="11"/>
      <c r="J204" s="11">
        <v>0.65</v>
      </c>
      <c r="K204" s="28">
        <f t="shared" si="6"/>
        <v>26</v>
      </c>
    </row>
    <row r="205" spans="1:11" s="18" customFormat="1" ht="23.25" customHeight="1">
      <c r="A205" s="9">
        <v>189</v>
      </c>
      <c r="B205" s="34" t="s">
        <v>3870</v>
      </c>
      <c r="C205" s="11">
        <v>0.34</v>
      </c>
      <c r="D205" s="11">
        <v>0.34</v>
      </c>
      <c r="E205" s="11"/>
      <c r="F205" s="11"/>
      <c r="G205" s="11"/>
      <c r="H205" s="11"/>
      <c r="I205" s="11"/>
      <c r="J205" s="11"/>
      <c r="K205" s="28">
        <f t="shared" si="6"/>
        <v>13.600000000000001</v>
      </c>
    </row>
    <row r="206" spans="1:11" s="18" customFormat="1" ht="23.25" customHeight="1">
      <c r="A206" s="9">
        <v>190</v>
      </c>
      <c r="B206" s="34" t="s">
        <v>3871</v>
      </c>
      <c r="C206" s="11">
        <v>0.63</v>
      </c>
      <c r="D206" s="11"/>
      <c r="E206" s="11"/>
      <c r="F206" s="11"/>
      <c r="G206" s="11"/>
      <c r="H206" s="11"/>
      <c r="I206" s="11"/>
      <c r="J206" s="11">
        <v>0.63</v>
      </c>
      <c r="K206" s="28">
        <f t="shared" si="6"/>
        <v>25.2</v>
      </c>
    </row>
    <row r="207" spans="1:11" s="18" customFormat="1" ht="23.25" customHeight="1">
      <c r="A207" s="9">
        <v>191</v>
      </c>
      <c r="B207" s="34" t="s">
        <v>3872</v>
      </c>
      <c r="C207" s="11">
        <v>0.38</v>
      </c>
      <c r="D207" s="11"/>
      <c r="E207" s="11"/>
      <c r="F207" s="11"/>
      <c r="G207" s="11"/>
      <c r="H207" s="11"/>
      <c r="I207" s="11"/>
      <c r="J207" s="11">
        <v>0.38</v>
      </c>
      <c r="K207" s="28">
        <f t="shared" si="6"/>
        <v>15.2</v>
      </c>
    </row>
    <row r="208" spans="1:11" s="18" customFormat="1" ht="23.25" customHeight="1">
      <c r="A208" s="9">
        <v>192</v>
      </c>
      <c r="B208" s="34" t="s">
        <v>3873</v>
      </c>
      <c r="C208" s="11">
        <v>0.68</v>
      </c>
      <c r="D208" s="11"/>
      <c r="E208" s="11"/>
      <c r="F208" s="11"/>
      <c r="G208" s="11"/>
      <c r="H208" s="11"/>
      <c r="I208" s="11"/>
      <c r="J208" s="11">
        <v>0.68</v>
      </c>
      <c r="K208" s="28">
        <f t="shared" si="6"/>
        <v>27.200000000000003</v>
      </c>
    </row>
    <row r="209" spans="1:11" s="18" customFormat="1" ht="23.25" customHeight="1">
      <c r="A209" s="14"/>
      <c r="B209" s="15" t="s">
        <v>4269</v>
      </c>
      <c r="C209" s="17">
        <f>SUM(C188:C208)</f>
        <v>17.69</v>
      </c>
      <c r="D209" s="17">
        <f>SUM(D188:D208)</f>
        <v>6.289999999999999</v>
      </c>
      <c r="E209" s="17"/>
      <c r="F209" s="17"/>
      <c r="G209" s="17"/>
      <c r="H209" s="17"/>
      <c r="I209" s="17"/>
      <c r="J209" s="17">
        <f>SUM(J188:J208)</f>
        <v>11.400000000000002</v>
      </c>
      <c r="K209" s="31">
        <f>SUM(K188:K208)</f>
        <v>707.6000000000001</v>
      </c>
    </row>
    <row r="210" spans="1:11" ht="30.75" customHeight="1">
      <c r="A210" s="8"/>
      <c r="B210" s="14" t="s">
        <v>1185</v>
      </c>
      <c r="C210" s="17">
        <f>C12+C37+C62+C87+C112+C137+C162+C187+C209</f>
        <v>204.54</v>
      </c>
      <c r="D210" s="17">
        <f aca="true" t="shared" si="7" ref="D210:K210">D12+D37+D62+D87+D112+D137+D162+D187+D209</f>
        <v>87.45999999999998</v>
      </c>
      <c r="E210" s="17">
        <f t="shared" si="7"/>
        <v>0.3</v>
      </c>
      <c r="F210" s="17">
        <f t="shared" si="7"/>
        <v>0</v>
      </c>
      <c r="G210" s="17">
        <f t="shared" si="7"/>
        <v>0</v>
      </c>
      <c r="H210" s="17">
        <f t="shared" si="7"/>
        <v>0.47000000000000003</v>
      </c>
      <c r="I210" s="17">
        <f t="shared" si="7"/>
        <v>0</v>
      </c>
      <c r="J210" s="17">
        <f t="shared" si="7"/>
        <v>116.31</v>
      </c>
      <c r="K210" s="17">
        <f t="shared" si="7"/>
        <v>8181.600000000002</v>
      </c>
    </row>
    <row r="211" spans="1:11" ht="23.25" customHeight="1">
      <c r="A211" s="8"/>
      <c r="B211" s="43" t="s">
        <v>3523</v>
      </c>
      <c r="C211" s="11"/>
      <c r="D211" s="11"/>
      <c r="E211" s="11"/>
      <c r="F211" s="11"/>
      <c r="G211" s="11"/>
      <c r="H211" s="11"/>
      <c r="I211" s="11"/>
      <c r="J211" s="11"/>
      <c r="K211" s="28"/>
    </row>
    <row r="212" spans="1:11" ht="19.5" customHeight="1">
      <c r="A212" s="9">
        <v>193</v>
      </c>
      <c r="B212" s="34" t="s">
        <v>8</v>
      </c>
      <c r="C212" s="11">
        <v>1.9</v>
      </c>
      <c r="D212" s="11">
        <v>1.9</v>
      </c>
      <c r="E212" s="11"/>
      <c r="F212" s="11"/>
      <c r="G212" s="11"/>
      <c r="H212" s="11"/>
      <c r="I212" s="11"/>
      <c r="J212" s="11"/>
      <c r="K212" s="28">
        <f t="shared" si="5"/>
        <v>76</v>
      </c>
    </row>
    <row r="213" spans="1:11" ht="19.5" customHeight="1">
      <c r="A213" s="9">
        <v>194</v>
      </c>
      <c r="B213" s="34" t="s">
        <v>3322</v>
      </c>
      <c r="C213" s="11">
        <v>1.06</v>
      </c>
      <c r="D213" s="11">
        <v>1.06</v>
      </c>
      <c r="E213" s="11"/>
      <c r="F213" s="11"/>
      <c r="G213" s="11"/>
      <c r="H213" s="11"/>
      <c r="I213" s="11"/>
      <c r="J213" s="11"/>
      <c r="K213" s="28">
        <f t="shared" si="5"/>
        <v>42.400000000000006</v>
      </c>
    </row>
    <row r="214" spans="1:11" ht="19.5" customHeight="1">
      <c r="A214" s="9">
        <v>195</v>
      </c>
      <c r="B214" s="26" t="s">
        <v>1584</v>
      </c>
      <c r="C214" s="11">
        <v>1.51</v>
      </c>
      <c r="D214" s="11">
        <v>1.51</v>
      </c>
      <c r="E214" s="11"/>
      <c r="F214" s="11"/>
      <c r="G214" s="11"/>
      <c r="H214" s="11"/>
      <c r="I214" s="11"/>
      <c r="J214" s="11"/>
      <c r="K214" s="28">
        <f t="shared" si="5"/>
        <v>60.4</v>
      </c>
    </row>
    <row r="215" spans="1:11" ht="19.5" customHeight="1">
      <c r="A215" s="9">
        <v>196</v>
      </c>
      <c r="B215" s="34" t="s">
        <v>6</v>
      </c>
      <c r="C215" s="11">
        <v>1.5</v>
      </c>
      <c r="D215" s="11">
        <v>1.01</v>
      </c>
      <c r="E215" s="11"/>
      <c r="F215" s="11"/>
      <c r="G215" s="11"/>
      <c r="H215" s="11"/>
      <c r="I215" s="11"/>
      <c r="J215" s="11">
        <v>0.49</v>
      </c>
      <c r="K215" s="28">
        <f t="shared" si="5"/>
        <v>60</v>
      </c>
    </row>
    <row r="216" spans="1:11" ht="19.5" customHeight="1">
      <c r="A216" s="9">
        <v>197</v>
      </c>
      <c r="B216" s="34" t="s">
        <v>2270</v>
      </c>
      <c r="C216" s="11">
        <v>1.62</v>
      </c>
      <c r="D216" s="11">
        <v>1.62</v>
      </c>
      <c r="E216" s="11"/>
      <c r="F216" s="11"/>
      <c r="G216" s="11"/>
      <c r="H216" s="11"/>
      <c r="I216" s="11"/>
      <c r="J216" s="11"/>
      <c r="K216" s="28">
        <f t="shared" si="5"/>
        <v>64.80000000000001</v>
      </c>
    </row>
    <row r="217" spans="1:11" ht="19.5" customHeight="1">
      <c r="A217" s="9">
        <v>198</v>
      </c>
      <c r="B217" s="34" t="s">
        <v>2512</v>
      </c>
      <c r="C217" s="11">
        <v>0.94</v>
      </c>
      <c r="D217" s="11"/>
      <c r="E217" s="11"/>
      <c r="F217" s="11"/>
      <c r="G217" s="11"/>
      <c r="H217" s="11"/>
      <c r="I217" s="11"/>
      <c r="J217" s="11">
        <v>0.94</v>
      </c>
      <c r="K217" s="28">
        <f t="shared" si="5"/>
        <v>37.599999999999994</v>
      </c>
    </row>
    <row r="218" spans="1:11" ht="19.5" customHeight="1">
      <c r="A218" s="9">
        <v>199</v>
      </c>
      <c r="B218" s="34" t="s">
        <v>1890</v>
      </c>
      <c r="C218" s="11">
        <v>0.89</v>
      </c>
      <c r="D218" s="11">
        <v>0.89</v>
      </c>
      <c r="E218" s="11"/>
      <c r="F218" s="11"/>
      <c r="G218" s="11"/>
      <c r="H218" s="11"/>
      <c r="I218" s="11"/>
      <c r="J218" s="11"/>
      <c r="K218" s="28">
        <f t="shared" si="5"/>
        <v>35.6</v>
      </c>
    </row>
    <row r="219" spans="1:11" ht="19.5" customHeight="1">
      <c r="A219" s="9">
        <v>200</v>
      </c>
      <c r="B219" s="34" t="s">
        <v>28</v>
      </c>
      <c r="C219" s="11">
        <v>0.57</v>
      </c>
      <c r="D219" s="11">
        <v>0.57</v>
      </c>
      <c r="E219" s="11"/>
      <c r="F219" s="11"/>
      <c r="G219" s="11"/>
      <c r="H219" s="11"/>
      <c r="I219" s="11"/>
      <c r="J219" s="11"/>
      <c r="K219" s="28">
        <f t="shared" si="5"/>
        <v>22.799999999999997</v>
      </c>
    </row>
    <row r="220" spans="1:11" ht="19.5" customHeight="1">
      <c r="A220" s="9">
        <v>201</v>
      </c>
      <c r="B220" s="26" t="s">
        <v>622</v>
      </c>
      <c r="C220" s="11">
        <v>4</v>
      </c>
      <c r="D220" s="11">
        <v>2.8</v>
      </c>
      <c r="E220" s="11"/>
      <c r="F220" s="11"/>
      <c r="G220" s="11"/>
      <c r="H220" s="11"/>
      <c r="I220" s="11"/>
      <c r="J220" s="11">
        <v>1.2</v>
      </c>
      <c r="K220" s="28">
        <f t="shared" si="5"/>
        <v>160</v>
      </c>
    </row>
    <row r="221" spans="1:11" ht="19.5" customHeight="1">
      <c r="A221" s="9">
        <v>202</v>
      </c>
      <c r="B221" s="34" t="s">
        <v>2292</v>
      </c>
      <c r="C221" s="11">
        <v>1.34</v>
      </c>
      <c r="D221" s="11">
        <v>0.94</v>
      </c>
      <c r="E221" s="11"/>
      <c r="F221" s="11"/>
      <c r="G221" s="11"/>
      <c r="H221" s="11"/>
      <c r="I221" s="11"/>
      <c r="J221" s="11">
        <v>0.4</v>
      </c>
      <c r="K221" s="28">
        <f t="shared" si="5"/>
        <v>53.6</v>
      </c>
    </row>
    <row r="222" spans="1:11" ht="19.5" customHeight="1">
      <c r="A222" s="9">
        <v>203</v>
      </c>
      <c r="B222" s="26" t="s">
        <v>4178</v>
      </c>
      <c r="C222" s="11">
        <v>0.4</v>
      </c>
      <c r="D222" s="11">
        <v>0.2</v>
      </c>
      <c r="E222" s="11"/>
      <c r="F222" s="11"/>
      <c r="G222" s="11"/>
      <c r="H222" s="11"/>
      <c r="I222" s="11"/>
      <c r="J222" s="11">
        <v>0.2</v>
      </c>
      <c r="K222" s="28">
        <f t="shared" si="5"/>
        <v>16</v>
      </c>
    </row>
    <row r="223" spans="1:11" ht="19.5" customHeight="1">
      <c r="A223" s="9">
        <v>204</v>
      </c>
      <c r="B223" s="34" t="s">
        <v>3649</v>
      </c>
      <c r="C223" s="11">
        <v>1.93</v>
      </c>
      <c r="D223" s="11">
        <v>1.93</v>
      </c>
      <c r="E223" s="11"/>
      <c r="F223" s="11"/>
      <c r="G223" s="11"/>
      <c r="H223" s="11"/>
      <c r="I223" s="11"/>
      <c r="J223" s="11"/>
      <c r="K223" s="28">
        <f t="shared" si="5"/>
        <v>77.2</v>
      </c>
    </row>
    <row r="224" spans="1:11" ht="19.5" customHeight="1">
      <c r="A224" s="9">
        <v>205</v>
      </c>
      <c r="B224" s="34" t="s">
        <v>2306</v>
      </c>
      <c r="C224" s="11">
        <v>2.24</v>
      </c>
      <c r="D224" s="11"/>
      <c r="E224" s="11"/>
      <c r="F224" s="11"/>
      <c r="G224" s="11"/>
      <c r="H224" s="11"/>
      <c r="I224" s="11"/>
      <c r="J224" s="11">
        <v>2.24</v>
      </c>
      <c r="K224" s="28">
        <f t="shared" si="5"/>
        <v>89.60000000000001</v>
      </c>
    </row>
    <row r="225" spans="1:11" ht="19.5" customHeight="1">
      <c r="A225" s="9">
        <v>206</v>
      </c>
      <c r="B225" s="34" t="s">
        <v>2510</v>
      </c>
      <c r="C225" s="11">
        <v>0.84</v>
      </c>
      <c r="D225" s="11"/>
      <c r="E225" s="11"/>
      <c r="F225" s="11"/>
      <c r="G225" s="11"/>
      <c r="H225" s="11"/>
      <c r="I225" s="11"/>
      <c r="J225" s="11">
        <v>0.84</v>
      </c>
      <c r="K225" s="28">
        <f t="shared" si="5"/>
        <v>33.6</v>
      </c>
    </row>
    <row r="226" spans="1:11" ht="19.5" customHeight="1">
      <c r="A226" s="9">
        <v>207</v>
      </c>
      <c r="B226" s="34" t="s">
        <v>1483</v>
      </c>
      <c r="C226" s="11">
        <v>1.5</v>
      </c>
      <c r="D226" s="11">
        <v>1.5</v>
      </c>
      <c r="E226" s="11"/>
      <c r="F226" s="11"/>
      <c r="G226" s="11"/>
      <c r="H226" s="11"/>
      <c r="I226" s="11"/>
      <c r="J226" s="11"/>
      <c r="K226" s="28">
        <f t="shared" si="5"/>
        <v>60</v>
      </c>
    </row>
    <row r="227" spans="1:11" ht="19.5" customHeight="1">
      <c r="A227" s="9">
        <v>208</v>
      </c>
      <c r="B227" s="34" t="s">
        <v>1480</v>
      </c>
      <c r="C227" s="11">
        <v>0.86</v>
      </c>
      <c r="D227" s="11">
        <v>0.86</v>
      </c>
      <c r="E227" s="11"/>
      <c r="F227" s="11"/>
      <c r="G227" s="11"/>
      <c r="H227" s="11"/>
      <c r="I227" s="11"/>
      <c r="J227" s="11"/>
      <c r="K227" s="28">
        <f t="shared" si="5"/>
        <v>34.4</v>
      </c>
    </row>
    <row r="228" spans="1:11" ht="19.5" customHeight="1">
      <c r="A228" s="9">
        <v>209</v>
      </c>
      <c r="B228" s="34" t="s">
        <v>4176</v>
      </c>
      <c r="C228" s="11">
        <v>0.66</v>
      </c>
      <c r="D228" s="11"/>
      <c r="E228" s="11"/>
      <c r="F228" s="11"/>
      <c r="G228" s="11"/>
      <c r="H228" s="11"/>
      <c r="I228" s="11"/>
      <c r="J228" s="11">
        <v>0.66</v>
      </c>
      <c r="K228" s="28">
        <f t="shared" si="5"/>
        <v>26.400000000000002</v>
      </c>
    </row>
    <row r="229" spans="1:11" ht="19.5" customHeight="1">
      <c r="A229" s="9">
        <v>210</v>
      </c>
      <c r="B229" s="34" t="s">
        <v>20</v>
      </c>
      <c r="C229" s="11">
        <v>1.23</v>
      </c>
      <c r="D229" s="11"/>
      <c r="E229" s="11"/>
      <c r="F229" s="11"/>
      <c r="G229" s="11"/>
      <c r="H229" s="11"/>
      <c r="I229" s="11"/>
      <c r="J229" s="11">
        <v>1.23</v>
      </c>
      <c r="K229" s="28">
        <f t="shared" si="5"/>
        <v>49.2</v>
      </c>
    </row>
    <row r="230" spans="1:11" ht="19.5" customHeight="1">
      <c r="A230" s="9">
        <v>211</v>
      </c>
      <c r="B230" s="34" t="s">
        <v>1887</v>
      </c>
      <c r="C230" s="11">
        <v>1.56</v>
      </c>
      <c r="D230" s="11">
        <v>1.56</v>
      </c>
      <c r="E230" s="11"/>
      <c r="F230" s="11"/>
      <c r="G230" s="11"/>
      <c r="H230" s="11"/>
      <c r="I230" s="11"/>
      <c r="J230" s="11"/>
      <c r="K230" s="28">
        <f t="shared" si="5"/>
        <v>62.400000000000006</v>
      </c>
    </row>
    <row r="231" spans="1:11" ht="19.5" customHeight="1">
      <c r="A231" s="9">
        <v>212</v>
      </c>
      <c r="B231" s="34" t="s">
        <v>3652</v>
      </c>
      <c r="C231" s="11">
        <v>2.3</v>
      </c>
      <c r="D231" s="11">
        <v>2.3</v>
      </c>
      <c r="E231" s="11"/>
      <c r="F231" s="11"/>
      <c r="G231" s="11"/>
      <c r="H231" s="11"/>
      <c r="I231" s="11"/>
      <c r="J231" s="11"/>
      <c r="K231" s="28">
        <f t="shared" si="5"/>
        <v>92</v>
      </c>
    </row>
    <row r="232" spans="1:11" ht="19.5" customHeight="1">
      <c r="A232" s="9">
        <v>213</v>
      </c>
      <c r="B232" s="34" t="s">
        <v>2513</v>
      </c>
      <c r="C232" s="11">
        <v>0.83</v>
      </c>
      <c r="D232" s="11">
        <v>0.83</v>
      </c>
      <c r="E232" s="11"/>
      <c r="F232" s="11"/>
      <c r="G232" s="11"/>
      <c r="H232" s="11"/>
      <c r="I232" s="11"/>
      <c r="J232" s="11"/>
      <c r="K232" s="28">
        <f t="shared" si="5"/>
        <v>33.199999999999996</v>
      </c>
    </row>
    <row r="233" spans="1:11" ht="19.5" customHeight="1">
      <c r="A233" s="9">
        <v>214</v>
      </c>
      <c r="B233" s="34" t="s">
        <v>3</v>
      </c>
      <c r="C233" s="11">
        <v>0.53</v>
      </c>
      <c r="D233" s="11"/>
      <c r="E233" s="11"/>
      <c r="F233" s="11"/>
      <c r="G233" s="11"/>
      <c r="H233" s="11"/>
      <c r="I233" s="11"/>
      <c r="J233" s="11">
        <v>0.53</v>
      </c>
      <c r="K233" s="28">
        <f t="shared" si="5"/>
        <v>21.200000000000003</v>
      </c>
    </row>
    <row r="234" spans="1:11" ht="19.5" customHeight="1">
      <c r="A234" s="9">
        <v>215</v>
      </c>
      <c r="B234" s="34" t="s">
        <v>3003</v>
      </c>
      <c r="C234" s="11">
        <v>1.59</v>
      </c>
      <c r="D234" s="11"/>
      <c r="E234" s="11"/>
      <c r="F234" s="11"/>
      <c r="G234" s="11"/>
      <c r="H234" s="11"/>
      <c r="I234" s="11"/>
      <c r="J234" s="11">
        <v>1.59</v>
      </c>
      <c r="K234" s="28">
        <f t="shared" si="5"/>
        <v>63.6</v>
      </c>
    </row>
    <row r="235" spans="1:11" ht="19.5" customHeight="1">
      <c r="A235" s="9">
        <v>216</v>
      </c>
      <c r="B235" s="34" t="s">
        <v>4185</v>
      </c>
      <c r="C235" s="11">
        <v>0.39</v>
      </c>
      <c r="D235" s="11">
        <v>0.39</v>
      </c>
      <c r="E235" s="11"/>
      <c r="F235" s="11"/>
      <c r="G235" s="11"/>
      <c r="H235" s="11"/>
      <c r="I235" s="11"/>
      <c r="J235" s="11"/>
      <c r="K235" s="28">
        <f t="shared" si="5"/>
        <v>15.600000000000001</v>
      </c>
    </row>
    <row r="236" spans="1:11" ht="19.5" customHeight="1">
      <c r="A236" s="9">
        <v>217</v>
      </c>
      <c r="B236" s="34" t="s">
        <v>4175</v>
      </c>
      <c r="C236" s="11">
        <v>1.94</v>
      </c>
      <c r="D236" s="11">
        <v>1.94</v>
      </c>
      <c r="E236" s="11"/>
      <c r="F236" s="11"/>
      <c r="G236" s="11"/>
      <c r="H236" s="11"/>
      <c r="I236" s="11"/>
      <c r="J236" s="11"/>
      <c r="K236" s="28">
        <f t="shared" si="5"/>
        <v>77.6</v>
      </c>
    </row>
    <row r="237" spans="1:11" ht="19.5" customHeight="1">
      <c r="A237" s="9">
        <v>218</v>
      </c>
      <c r="B237" s="34" t="s">
        <v>2511</v>
      </c>
      <c r="C237" s="11">
        <v>1.34</v>
      </c>
      <c r="D237" s="11"/>
      <c r="E237" s="11"/>
      <c r="F237" s="11"/>
      <c r="G237" s="11"/>
      <c r="H237" s="11"/>
      <c r="I237" s="11"/>
      <c r="J237" s="11">
        <v>1.34</v>
      </c>
      <c r="K237" s="28">
        <f t="shared" si="5"/>
        <v>53.6</v>
      </c>
    </row>
    <row r="238" spans="1:11" s="18" customFormat="1" ht="19.5" customHeight="1">
      <c r="A238" s="14"/>
      <c r="B238" s="15" t="s">
        <v>4269</v>
      </c>
      <c r="C238" s="17">
        <f>SUM(C212:C237)</f>
        <v>35.47</v>
      </c>
      <c r="D238" s="17">
        <f>SUM(D212:D237)</f>
        <v>23.81</v>
      </c>
      <c r="E238" s="17"/>
      <c r="F238" s="17"/>
      <c r="G238" s="17"/>
      <c r="H238" s="17"/>
      <c r="I238" s="17"/>
      <c r="J238" s="17">
        <f>SUM(J212:J237)</f>
        <v>11.66</v>
      </c>
      <c r="K238" s="31">
        <f>SUM(K212:K237)</f>
        <v>1418.8</v>
      </c>
    </row>
    <row r="239" spans="1:11" ht="20.25" customHeight="1">
      <c r="A239" s="9">
        <v>219</v>
      </c>
      <c r="B239" s="34" t="s">
        <v>15</v>
      </c>
      <c r="C239" s="11">
        <v>1.04</v>
      </c>
      <c r="D239" s="11"/>
      <c r="E239" s="11"/>
      <c r="F239" s="11"/>
      <c r="G239" s="11"/>
      <c r="H239" s="11"/>
      <c r="I239" s="11"/>
      <c r="J239" s="11">
        <v>1.04</v>
      </c>
      <c r="K239" s="28">
        <f t="shared" si="5"/>
        <v>41.6</v>
      </c>
    </row>
    <row r="240" spans="1:11" ht="20.25" customHeight="1">
      <c r="A240" s="9">
        <v>220</v>
      </c>
      <c r="B240" s="34" t="s">
        <v>3650</v>
      </c>
      <c r="C240" s="11">
        <v>1.49</v>
      </c>
      <c r="D240" s="11">
        <v>1.49</v>
      </c>
      <c r="E240" s="11"/>
      <c r="F240" s="11"/>
      <c r="G240" s="11"/>
      <c r="H240" s="11"/>
      <c r="I240" s="11"/>
      <c r="J240" s="11"/>
      <c r="K240" s="28">
        <f t="shared" si="5"/>
        <v>59.6</v>
      </c>
    </row>
    <row r="241" spans="1:11" ht="20.25" customHeight="1">
      <c r="A241" s="9">
        <v>221</v>
      </c>
      <c r="B241" s="34" t="s">
        <v>1891</v>
      </c>
      <c r="C241" s="11">
        <v>1.44</v>
      </c>
      <c r="D241" s="11">
        <v>0.5</v>
      </c>
      <c r="E241" s="11"/>
      <c r="F241" s="11"/>
      <c r="G241" s="11"/>
      <c r="H241" s="11"/>
      <c r="I241" s="11"/>
      <c r="J241" s="11">
        <v>0.94</v>
      </c>
      <c r="K241" s="28">
        <f aca="true" t="shared" si="8" ref="K241:K280">C241*40</f>
        <v>57.599999999999994</v>
      </c>
    </row>
    <row r="242" spans="1:11" ht="20.25" customHeight="1">
      <c r="A242" s="9">
        <v>222</v>
      </c>
      <c r="B242" s="34" t="s">
        <v>1885</v>
      </c>
      <c r="C242" s="11">
        <v>0.94</v>
      </c>
      <c r="D242" s="11"/>
      <c r="E242" s="11"/>
      <c r="F242" s="11"/>
      <c r="G242" s="11"/>
      <c r="H242" s="11"/>
      <c r="I242" s="11"/>
      <c r="J242" s="11">
        <v>0.94</v>
      </c>
      <c r="K242" s="28">
        <f t="shared" si="8"/>
        <v>37.599999999999994</v>
      </c>
    </row>
    <row r="243" spans="1:11" ht="20.25" customHeight="1">
      <c r="A243" s="9">
        <v>223</v>
      </c>
      <c r="B243" s="34" t="s">
        <v>4106</v>
      </c>
      <c r="C243" s="11">
        <v>0.41</v>
      </c>
      <c r="D243" s="11"/>
      <c r="E243" s="11"/>
      <c r="F243" s="11"/>
      <c r="G243" s="11"/>
      <c r="H243" s="11"/>
      <c r="I243" s="11"/>
      <c r="J243" s="11">
        <v>0.41</v>
      </c>
      <c r="K243" s="28">
        <f t="shared" si="8"/>
        <v>16.4</v>
      </c>
    </row>
    <row r="244" spans="1:11" ht="20.25" customHeight="1">
      <c r="A244" s="9">
        <v>224</v>
      </c>
      <c r="B244" s="34" t="s">
        <v>2313</v>
      </c>
      <c r="C244" s="11">
        <v>1.17</v>
      </c>
      <c r="D244" s="11">
        <v>1.17</v>
      </c>
      <c r="E244" s="11"/>
      <c r="F244" s="11"/>
      <c r="G244" s="11"/>
      <c r="H244" s="11"/>
      <c r="I244" s="11"/>
      <c r="J244" s="11"/>
      <c r="K244" s="28">
        <f t="shared" si="8"/>
        <v>46.8</v>
      </c>
    </row>
    <row r="245" spans="1:11" ht="20.25" customHeight="1">
      <c r="A245" s="9">
        <v>225</v>
      </c>
      <c r="B245" s="34" t="s">
        <v>4186</v>
      </c>
      <c r="C245" s="11">
        <v>0.41</v>
      </c>
      <c r="D245" s="11"/>
      <c r="E245" s="11"/>
      <c r="F245" s="11"/>
      <c r="G245" s="11"/>
      <c r="H245" s="11"/>
      <c r="I245" s="11"/>
      <c r="J245" s="11">
        <v>0.41</v>
      </c>
      <c r="K245" s="28">
        <f t="shared" si="8"/>
        <v>16.4</v>
      </c>
    </row>
    <row r="246" spans="1:11" ht="20.25" customHeight="1">
      <c r="A246" s="9">
        <v>226</v>
      </c>
      <c r="B246" s="34" t="s">
        <v>19</v>
      </c>
      <c r="C246" s="11">
        <v>0.47</v>
      </c>
      <c r="D246" s="11"/>
      <c r="E246" s="11"/>
      <c r="F246" s="11"/>
      <c r="G246" s="11"/>
      <c r="H246" s="11"/>
      <c r="I246" s="11"/>
      <c r="J246" s="11">
        <v>0.47</v>
      </c>
      <c r="K246" s="28">
        <f t="shared" si="8"/>
        <v>18.799999999999997</v>
      </c>
    </row>
    <row r="247" spans="1:11" ht="20.25" customHeight="1">
      <c r="A247" s="9">
        <v>227</v>
      </c>
      <c r="B247" s="34" t="s">
        <v>2316</v>
      </c>
      <c r="C247" s="11">
        <v>1.94</v>
      </c>
      <c r="D247" s="11">
        <v>1.5</v>
      </c>
      <c r="E247" s="11"/>
      <c r="F247" s="11"/>
      <c r="G247" s="11"/>
      <c r="H247" s="11"/>
      <c r="I247" s="11"/>
      <c r="J247" s="11">
        <v>0.44</v>
      </c>
      <c r="K247" s="28">
        <f t="shared" si="8"/>
        <v>77.6</v>
      </c>
    </row>
    <row r="248" spans="1:11" ht="20.25" customHeight="1">
      <c r="A248" s="9">
        <v>228</v>
      </c>
      <c r="B248" s="34" t="s">
        <v>3644</v>
      </c>
      <c r="C248" s="11">
        <v>2.22</v>
      </c>
      <c r="D248" s="11">
        <v>2.22</v>
      </c>
      <c r="E248" s="11"/>
      <c r="F248" s="11"/>
      <c r="G248" s="11"/>
      <c r="H248" s="11"/>
      <c r="I248" s="11"/>
      <c r="J248" s="11"/>
      <c r="K248" s="28">
        <f t="shared" si="8"/>
        <v>88.80000000000001</v>
      </c>
    </row>
    <row r="249" spans="1:11" ht="20.25" customHeight="1">
      <c r="A249" s="9">
        <v>229</v>
      </c>
      <c r="B249" s="34" t="s">
        <v>1481</v>
      </c>
      <c r="C249" s="11">
        <v>1.59</v>
      </c>
      <c r="D249" s="11"/>
      <c r="E249" s="11"/>
      <c r="F249" s="11"/>
      <c r="G249" s="11"/>
      <c r="H249" s="11"/>
      <c r="I249" s="11"/>
      <c r="J249" s="11">
        <v>1.59</v>
      </c>
      <c r="K249" s="28">
        <f t="shared" si="8"/>
        <v>63.6</v>
      </c>
    </row>
    <row r="250" spans="1:11" ht="20.25" customHeight="1">
      <c r="A250" s="9">
        <v>230</v>
      </c>
      <c r="B250" s="34" t="s">
        <v>11</v>
      </c>
      <c r="C250" s="11">
        <v>0.79</v>
      </c>
      <c r="D250" s="11"/>
      <c r="E250" s="11"/>
      <c r="F250" s="11"/>
      <c r="G250" s="11"/>
      <c r="H250" s="11"/>
      <c r="I250" s="11"/>
      <c r="J250" s="11">
        <v>0.79</v>
      </c>
      <c r="K250" s="28">
        <f t="shared" si="8"/>
        <v>31.6</v>
      </c>
    </row>
    <row r="251" spans="1:11" ht="20.25" customHeight="1">
      <c r="A251" s="9">
        <v>231</v>
      </c>
      <c r="B251" s="34" t="s">
        <v>4</v>
      </c>
      <c r="C251" s="11">
        <v>1.37</v>
      </c>
      <c r="D251" s="11"/>
      <c r="E251" s="11"/>
      <c r="F251" s="11"/>
      <c r="G251" s="11"/>
      <c r="H251" s="11"/>
      <c r="I251" s="11"/>
      <c r="J251" s="11">
        <v>1.37</v>
      </c>
      <c r="K251" s="28">
        <f t="shared" si="8"/>
        <v>54.800000000000004</v>
      </c>
    </row>
    <row r="252" spans="1:11" ht="20.25" customHeight="1">
      <c r="A252" s="9">
        <v>232</v>
      </c>
      <c r="B252" s="34" t="s">
        <v>24</v>
      </c>
      <c r="C252" s="11">
        <v>1.54</v>
      </c>
      <c r="D252" s="11">
        <v>1</v>
      </c>
      <c r="E252" s="11"/>
      <c r="F252" s="11"/>
      <c r="G252" s="11"/>
      <c r="H252" s="11"/>
      <c r="I252" s="11"/>
      <c r="J252" s="11">
        <v>0.54</v>
      </c>
      <c r="K252" s="28">
        <f t="shared" si="8"/>
        <v>61.6</v>
      </c>
    </row>
    <row r="253" spans="1:11" ht="20.25" customHeight="1">
      <c r="A253" s="9">
        <v>233</v>
      </c>
      <c r="B253" s="34" t="s">
        <v>21</v>
      </c>
      <c r="C253" s="11">
        <v>0.94</v>
      </c>
      <c r="D253" s="11">
        <v>0.94</v>
      </c>
      <c r="E253" s="11"/>
      <c r="F253" s="11"/>
      <c r="G253" s="11"/>
      <c r="H253" s="11"/>
      <c r="I253" s="11"/>
      <c r="J253" s="11"/>
      <c r="K253" s="28">
        <f t="shared" si="8"/>
        <v>37.599999999999994</v>
      </c>
    </row>
    <row r="254" spans="1:11" ht="20.25" customHeight="1">
      <c r="A254" s="9">
        <v>234</v>
      </c>
      <c r="B254" s="34" t="s">
        <v>2315</v>
      </c>
      <c r="C254" s="11">
        <v>1.37</v>
      </c>
      <c r="D254" s="11">
        <v>1.37</v>
      </c>
      <c r="E254" s="11"/>
      <c r="F254" s="11"/>
      <c r="G254" s="11"/>
      <c r="H254" s="11"/>
      <c r="I254" s="11"/>
      <c r="J254" s="11"/>
      <c r="K254" s="28">
        <f t="shared" si="8"/>
        <v>54.800000000000004</v>
      </c>
    </row>
    <row r="255" spans="1:11" ht="20.25" customHeight="1">
      <c r="A255" s="9">
        <v>235</v>
      </c>
      <c r="B255" s="34" t="s">
        <v>2995</v>
      </c>
      <c r="C255" s="11">
        <v>0.33</v>
      </c>
      <c r="D255" s="11">
        <v>0.33</v>
      </c>
      <c r="E255" s="11"/>
      <c r="F255" s="11"/>
      <c r="G255" s="11"/>
      <c r="H255" s="11"/>
      <c r="I255" s="11"/>
      <c r="J255" s="11"/>
      <c r="K255" s="28">
        <f t="shared" si="8"/>
        <v>13.200000000000001</v>
      </c>
    </row>
    <row r="256" spans="1:11" ht="20.25" customHeight="1">
      <c r="A256" s="9">
        <v>236</v>
      </c>
      <c r="B256" s="34" t="s">
        <v>1484</v>
      </c>
      <c r="C256" s="11">
        <v>0.59</v>
      </c>
      <c r="D256" s="11"/>
      <c r="E256" s="11"/>
      <c r="F256" s="11"/>
      <c r="G256" s="11"/>
      <c r="H256" s="11"/>
      <c r="I256" s="11"/>
      <c r="J256" s="11">
        <v>0.59</v>
      </c>
      <c r="K256" s="28">
        <f t="shared" si="8"/>
        <v>23.599999999999998</v>
      </c>
    </row>
    <row r="257" spans="1:11" ht="20.25" customHeight="1">
      <c r="A257" s="9">
        <v>237</v>
      </c>
      <c r="B257" s="26" t="s">
        <v>4179</v>
      </c>
      <c r="C257" s="11">
        <v>1.04</v>
      </c>
      <c r="D257" s="11">
        <v>0.7</v>
      </c>
      <c r="E257" s="11"/>
      <c r="F257" s="11"/>
      <c r="G257" s="11"/>
      <c r="H257" s="11"/>
      <c r="I257" s="11"/>
      <c r="J257" s="11">
        <v>0.34</v>
      </c>
      <c r="K257" s="28">
        <f t="shared" si="8"/>
        <v>41.6</v>
      </c>
    </row>
    <row r="258" spans="1:11" ht="20.25" customHeight="1">
      <c r="A258" s="9">
        <v>238</v>
      </c>
      <c r="B258" s="26" t="s">
        <v>4180</v>
      </c>
      <c r="C258" s="11">
        <v>1.75</v>
      </c>
      <c r="D258" s="11">
        <v>1</v>
      </c>
      <c r="E258" s="11"/>
      <c r="F258" s="11"/>
      <c r="G258" s="11"/>
      <c r="H258" s="11"/>
      <c r="I258" s="11"/>
      <c r="J258" s="11">
        <v>0.75</v>
      </c>
      <c r="K258" s="28">
        <f t="shared" si="8"/>
        <v>70</v>
      </c>
    </row>
    <row r="259" spans="1:11" ht="20.25" customHeight="1">
      <c r="A259" s="9">
        <v>239</v>
      </c>
      <c r="B259" s="34" t="s">
        <v>16</v>
      </c>
      <c r="C259" s="11">
        <v>2.83</v>
      </c>
      <c r="D259" s="11"/>
      <c r="E259" s="11"/>
      <c r="F259" s="11"/>
      <c r="G259" s="11"/>
      <c r="H259" s="11"/>
      <c r="I259" s="11"/>
      <c r="J259" s="11">
        <v>2.83</v>
      </c>
      <c r="K259" s="28">
        <f t="shared" si="8"/>
        <v>113.2</v>
      </c>
    </row>
    <row r="260" spans="1:11" ht="20.25" customHeight="1">
      <c r="A260" s="9">
        <v>240</v>
      </c>
      <c r="B260" s="34" t="s">
        <v>572</v>
      </c>
      <c r="C260" s="11">
        <v>0.94</v>
      </c>
      <c r="D260" s="11"/>
      <c r="E260" s="11"/>
      <c r="F260" s="11"/>
      <c r="G260" s="11"/>
      <c r="H260" s="11"/>
      <c r="I260" s="11"/>
      <c r="J260" s="11">
        <v>0.94</v>
      </c>
      <c r="K260" s="28">
        <f t="shared" si="8"/>
        <v>37.599999999999994</v>
      </c>
    </row>
    <row r="261" spans="1:11" ht="20.25" customHeight="1">
      <c r="A261" s="9">
        <v>241</v>
      </c>
      <c r="B261" s="34" t="s">
        <v>29</v>
      </c>
      <c r="C261" s="11">
        <v>1.34</v>
      </c>
      <c r="D261" s="11"/>
      <c r="E261" s="11"/>
      <c r="F261" s="11"/>
      <c r="G261" s="11"/>
      <c r="H261" s="11"/>
      <c r="I261" s="11"/>
      <c r="J261" s="11">
        <v>1.34</v>
      </c>
      <c r="K261" s="28">
        <f t="shared" si="8"/>
        <v>53.6</v>
      </c>
    </row>
    <row r="262" spans="1:11" ht="20.25" customHeight="1">
      <c r="A262" s="9">
        <v>242</v>
      </c>
      <c r="B262" s="34" t="s">
        <v>5</v>
      </c>
      <c r="C262" s="11">
        <v>2.73</v>
      </c>
      <c r="D262" s="11">
        <v>1.5</v>
      </c>
      <c r="E262" s="11"/>
      <c r="F262" s="11"/>
      <c r="G262" s="11"/>
      <c r="H262" s="11"/>
      <c r="I262" s="11"/>
      <c r="J262" s="11">
        <v>1.23</v>
      </c>
      <c r="K262" s="28">
        <f t="shared" si="8"/>
        <v>109.2</v>
      </c>
    </row>
    <row r="263" spans="1:11" ht="20.25" customHeight="1">
      <c r="A263" s="9">
        <v>243</v>
      </c>
      <c r="B263" s="26" t="s">
        <v>4181</v>
      </c>
      <c r="C263" s="11">
        <v>2.5</v>
      </c>
      <c r="D263" s="11">
        <v>1.5</v>
      </c>
      <c r="E263" s="11"/>
      <c r="F263" s="11"/>
      <c r="G263" s="11"/>
      <c r="H263" s="11"/>
      <c r="I263" s="11"/>
      <c r="J263" s="11">
        <v>1</v>
      </c>
      <c r="K263" s="28">
        <f t="shared" si="8"/>
        <v>100</v>
      </c>
    </row>
    <row r="264" spans="1:11" ht="20.25" customHeight="1">
      <c r="A264" s="9">
        <v>244</v>
      </c>
      <c r="B264" s="34" t="s">
        <v>4236</v>
      </c>
      <c r="C264" s="11">
        <v>1.14</v>
      </c>
      <c r="D264" s="11"/>
      <c r="E264" s="11"/>
      <c r="F264" s="11"/>
      <c r="G264" s="11"/>
      <c r="H264" s="11"/>
      <c r="I264" s="11"/>
      <c r="J264" s="11">
        <v>1.14</v>
      </c>
      <c r="K264" s="28">
        <f t="shared" si="8"/>
        <v>45.599999999999994</v>
      </c>
    </row>
    <row r="265" spans="1:11" s="18" customFormat="1" ht="20.25" customHeight="1">
      <c r="A265" s="14"/>
      <c r="B265" s="15" t="s">
        <v>4269</v>
      </c>
      <c r="C265" s="17">
        <f>SUM(C239:C264)</f>
        <v>34.32000000000001</v>
      </c>
      <c r="D265" s="17">
        <f>SUM(D239:D264)</f>
        <v>15.22</v>
      </c>
      <c r="E265" s="17"/>
      <c r="F265" s="17"/>
      <c r="G265" s="17"/>
      <c r="H265" s="17"/>
      <c r="I265" s="17"/>
      <c r="J265" s="17">
        <f>SUM(J239:J264)</f>
        <v>19.1</v>
      </c>
      <c r="K265" s="31">
        <f>SUM(K239:K264)</f>
        <v>1372.7999999999997</v>
      </c>
    </row>
    <row r="266" spans="1:11" ht="19.5" customHeight="1">
      <c r="A266" s="9">
        <v>245</v>
      </c>
      <c r="B266" s="34" t="s">
        <v>2311</v>
      </c>
      <c r="C266" s="11">
        <v>1.2</v>
      </c>
      <c r="D266" s="11"/>
      <c r="E266" s="11"/>
      <c r="F266" s="11"/>
      <c r="G266" s="11"/>
      <c r="H266" s="11"/>
      <c r="I266" s="11"/>
      <c r="J266" s="11">
        <v>1.2</v>
      </c>
      <c r="K266" s="28">
        <f t="shared" si="8"/>
        <v>48</v>
      </c>
    </row>
    <row r="267" spans="1:11" ht="19.5" customHeight="1">
      <c r="A267" s="9">
        <v>246</v>
      </c>
      <c r="B267" s="34" t="s">
        <v>3321</v>
      </c>
      <c r="C267" s="11">
        <v>0.97</v>
      </c>
      <c r="D267" s="11">
        <v>0.97</v>
      </c>
      <c r="E267" s="11"/>
      <c r="F267" s="11"/>
      <c r="G267" s="11"/>
      <c r="H267" s="11"/>
      <c r="I267" s="11"/>
      <c r="J267" s="11"/>
      <c r="K267" s="28">
        <f t="shared" si="8"/>
        <v>38.8</v>
      </c>
    </row>
    <row r="268" spans="1:11" ht="19.5" customHeight="1">
      <c r="A268" s="9">
        <v>247</v>
      </c>
      <c r="B268" s="34" t="s">
        <v>3004</v>
      </c>
      <c r="C268" s="11">
        <v>1.89</v>
      </c>
      <c r="D268" s="11">
        <v>1.2</v>
      </c>
      <c r="E268" s="11"/>
      <c r="F268" s="11"/>
      <c r="G268" s="11"/>
      <c r="H268" s="11"/>
      <c r="I268" s="11"/>
      <c r="J268" s="11">
        <v>0.69</v>
      </c>
      <c r="K268" s="28">
        <f t="shared" si="8"/>
        <v>75.6</v>
      </c>
    </row>
    <row r="269" spans="1:11" ht="19.5" customHeight="1">
      <c r="A269" s="9">
        <v>248</v>
      </c>
      <c r="B269" s="34" t="s">
        <v>570</v>
      </c>
      <c r="C269" s="11">
        <v>1.39</v>
      </c>
      <c r="D269" s="11">
        <v>1.39</v>
      </c>
      <c r="E269" s="11"/>
      <c r="F269" s="11"/>
      <c r="G269" s="11"/>
      <c r="H269" s="11"/>
      <c r="I269" s="11"/>
      <c r="J269" s="11"/>
      <c r="K269" s="28">
        <f t="shared" si="8"/>
        <v>55.599999999999994</v>
      </c>
    </row>
    <row r="270" spans="1:11" ht="19.5" customHeight="1">
      <c r="A270" s="9">
        <v>249</v>
      </c>
      <c r="B270" s="34" t="s">
        <v>4172</v>
      </c>
      <c r="C270" s="11">
        <v>2.26</v>
      </c>
      <c r="D270" s="11">
        <v>1.96</v>
      </c>
      <c r="E270" s="11"/>
      <c r="F270" s="11"/>
      <c r="G270" s="11"/>
      <c r="H270" s="11"/>
      <c r="I270" s="11"/>
      <c r="J270" s="11">
        <v>0.3</v>
      </c>
      <c r="K270" s="28">
        <f t="shared" si="8"/>
        <v>90.39999999999999</v>
      </c>
    </row>
    <row r="271" spans="1:11" ht="19.5" customHeight="1">
      <c r="A271" s="9">
        <v>250</v>
      </c>
      <c r="B271" s="34" t="s">
        <v>2310</v>
      </c>
      <c r="C271" s="11">
        <v>0.62</v>
      </c>
      <c r="D271" s="11">
        <v>0.62</v>
      </c>
      <c r="E271" s="11"/>
      <c r="F271" s="11"/>
      <c r="G271" s="11"/>
      <c r="H271" s="11"/>
      <c r="I271" s="11"/>
      <c r="J271" s="11"/>
      <c r="K271" s="28">
        <f t="shared" si="8"/>
        <v>24.8</v>
      </c>
    </row>
    <row r="272" spans="1:11" ht="19.5" customHeight="1">
      <c r="A272" s="9">
        <v>251</v>
      </c>
      <c r="B272" s="34" t="s">
        <v>1888</v>
      </c>
      <c r="C272" s="11">
        <v>3.11</v>
      </c>
      <c r="D272" s="11">
        <v>3.11</v>
      </c>
      <c r="E272" s="11"/>
      <c r="F272" s="11"/>
      <c r="G272" s="11"/>
      <c r="H272" s="11"/>
      <c r="I272" s="11"/>
      <c r="J272" s="11"/>
      <c r="K272" s="28">
        <f t="shared" si="8"/>
        <v>124.39999999999999</v>
      </c>
    </row>
    <row r="273" spans="1:11" ht="19.5" customHeight="1">
      <c r="A273" s="9">
        <v>252</v>
      </c>
      <c r="B273" s="34" t="s">
        <v>23</v>
      </c>
      <c r="C273" s="11">
        <v>0.27</v>
      </c>
      <c r="D273" s="11"/>
      <c r="E273" s="11"/>
      <c r="F273" s="11"/>
      <c r="G273" s="11"/>
      <c r="H273" s="11"/>
      <c r="I273" s="11"/>
      <c r="J273" s="11">
        <v>0.27</v>
      </c>
      <c r="K273" s="28">
        <f t="shared" si="8"/>
        <v>10.8</v>
      </c>
    </row>
    <row r="274" spans="1:11" ht="19.5" customHeight="1">
      <c r="A274" s="9">
        <v>253</v>
      </c>
      <c r="B274" s="34" t="s">
        <v>590</v>
      </c>
      <c r="C274" s="11">
        <v>1.87</v>
      </c>
      <c r="D274" s="11"/>
      <c r="E274" s="11"/>
      <c r="F274" s="11"/>
      <c r="G274" s="11"/>
      <c r="H274" s="11"/>
      <c r="I274" s="11"/>
      <c r="J274" s="11">
        <v>1.87</v>
      </c>
      <c r="K274" s="28">
        <f t="shared" si="8"/>
        <v>74.80000000000001</v>
      </c>
    </row>
    <row r="275" spans="1:11" ht="19.5" customHeight="1">
      <c r="A275" s="9">
        <v>254</v>
      </c>
      <c r="B275" s="34" t="s">
        <v>30</v>
      </c>
      <c r="C275" s="11">
        <v>2.96</v>
      </c>
      <c r="D275" s="11">
        <v>1.4</v>
      </c>
      <c r="E275" s="11"/>
      <c r="F275" s="11"/>
      <c r="G275" s="11"/>
      <c r="H275" s="11"/>
      <c r="I275" s="11"/>
      <c r="J275" s="11">
        <v>1.56</v>
      </c>
      <c r="K275" s="28">
        <f t="shared" si="8"/>
        <v>118.4</v>
      </c>
    </row>
    <row r="276" spans="1:11" ht="19.5" customHeight="1">
      <c r="A276" s="9">
        <v>255</v>
      </c>
      <c r="B276" s="34" t="s">
        <v>569</v>
      </c>
      <c r="C276" s="11">
        <v>1.09</v>
      </c>
      <c r="D276" s="11"/>
      <c r="E276" s="11"/>
      <c r="F276" s="11"/>
      <c r="G276" s="11"/>
      <c r="H276" s="11"/>
      <c r="I276" s="11"/>
      <c r="J276" s="11">
        <v>1.09</v>
      </c>
      <c r="K276" s="28">
        <f t="shared" si="8"/>
        <v>43.6</v>
      </c>
    </row>
    <row r="277" spans="1:11" ht="19.5" customHeight="1">
      <c r="A277" s="9">
        <v>256</v>
      </c>
      <c r="B277" s="34" t="s">
        <v>4187</v>
      </c>
      <c r="C277" s="11">
        <v>0.98</v>
      </c>
      <c r="D277" s="11"/>
      <c r="E277" s="11"/>
      <c r="F277" s="11"/>
      <c r="G277" s="11"/>
      <c r="H277" s="11"/>
      <c r="I277" s="11"/>
      <c r="J277" s="11">
        <v>0.98</v>
      </c>
      <c r="K277" s="28">
        <f t="shared" si="8"/>
        <v>39.2</v>
      </c>
    </row>
    <row r="278" spans="1:11" ht="19.5" customHeight="1">
      <c r="A278" s="9">
        <v>257</v>
      </c>
      <c r="B278" s="34" t="s">
        <v>10</v>
      </c>
      <c r="C278" s="11">
        <v>1.34</v>
      </c>
      <c r="D278" s="11"/>
      <c r="E278" s="11"/>
      <c r="F278" s="11"/>
      <c r="G278" s="11"/>
      <c r="H278" s="11"/>
      <c r="I278" s="11"/>
      <c r="J278" s="11">
        <v>1.34</v>
      </c>
      <c r="K278" s="28">
        <f t="shared" si="8"/>
        <v>53.6</v>
      </c>
    </row>
    <row r="279" spans="1:11" ht="19.5" customHeight="1">
      <c r="A279" s="9">
        <v>258</v>
      </c>
      <c r="B279" s="34" t="s">
        <v>4174</v>
      </c>
      <c r="C279" s="11">
        <v>1.66</v>
      </c>
      <c r="D279" s="11">
        <v>0.66</v>
      </c>
      <c r="E279" s="11"/>
      <c r="F279" s="11"/>
      <c r="G279" s="11"/>
      <c r="H279" s="11"/>
      <c r="I279" s="11"/>
      <c r="J279" s="11">
        <v>1</v>
      </c>
      <c r="K279" s="28">
        <f t="shared" si="8"/>
        <v>66.39999999999999</v>
      </c>
    </row>
    <row r="280" spans="1:11" ht="19.5" customHeight="1">
      <c r="A280" s="9">
        <v>259</v>
      </c>
      <c r="B280" s="34" t="s">
        <v>12</v>
      </c>
      <c r="C280" s="11">
        <v>4.14</v>
      </c>
      <c r="D280" s="11">
        <v>2.5</v>
      </c>
      <c r="E280" s="11"/>
      <c r="F280" s="11"/>
      <c r="G280" s="11"/>
      <c r="H280" s="11"/>
      <c r="I280" s="11"/>
      <c r="J280" s="11">
        <v>1.64</v>
      </c>
      <c r="K280" s="28">
        <f t="shared" si="8"/>
        <v>165.6</v>
      </c>
    </row>
    <row r="281" spans="1:11" ht="19.5" customHeight="1">
      <c r="A281" s="9">
        <v>260</v>
      </c>
      <c r="B281" s="34" t="s">
        <v>18</v>
      </c>
      <c r="C281" s="11">
        <v>1.73</v>
      </c>
      <c r="D281" s="11"/>
      <c r="E281" s="11"/>
      <c r="F281" s="11"/>
      <c r="G281" s="11"/>
      <c r="H281" s="11"/>
      <c r="I281" s="11"/>
      <c r="J281" s="11">
        <v>1.73</v>
      </c>
      <c r="K281" s="28">
        <f aca="true" t="shared" si="9" ref="K281:K325">C281*40</f>
        <v>69.2</v>
      </c>
    </row>
    <row r="282" spans="1:11" ht="19.5" customHeight="1">
      <c r="A282" s="9">
        <v>261</v>
      </c>
      <c r="B282" s="34" t="s">
        <v>2994</v>
      </c>
      <c r="C282" s="11">
        <v>2.17</v>
      </c>
      <c r="D282" s="11"/>
      <c r="E282" s="11"/>
      <c r="F282" s="11"/>
      <c r="G282" s="11"/>
      <c r="H282" s="11"/>
      <c r="I282" s="11"/>
      <c r="J282" s="11">
        <v>2.17</v>
      </c>
      <c r="K282" s="28">
        <f t="shared" si="9"/>
        <v>86.8</v>
      </c>
    </row>
    <row r="283" spans="1:11" ht="19.5" customHeight="1">
      <c r="A283" s="9">
        <v>262</v>
      </c>
      <c r="B283" s="34" t="s">
        <v>2312</v>
      </c>
      <c r="C283" s="11">
        <v>0.31</v>
      </c>
      <c r="D283" s="11"/>
      <c r="E283" s="11"/>
      <c r="F283" s="11"/>
      <c r="G283" s="11"/>
      <c r="H283" s="11"/>
      <c r="I283" s="11"/>
      <c r="J283" s="11">
        <v>0.31</v>
      </c>
      <c r="K283" s="28">
        <f t="shared" si="9"/>
        <v>12.4</v>
      </c>
    </row>
    <row r="284" spans="1:11" ht="19.5" customHeight="1">
      <c r="A284" s="9">
        <v>263</v>
      </c>
      <c r="B284" s="34" t="s">
        <v>3502</v>
      </c>
      <c r="C284" s="11">
        <v>1.16</v>
      </c>
      <c r="D284" s="11">
        <v>1.16</v>
      </c>
      <c r="E284" s="11"/>
      <c r="F284" s="11"/>
      <c r="G284" s="11"/>
      <c r="H284" s="11"/>
      <c r="I284" s="11"/>
      <c r="J284" s="11"/>
      <c r="K284" s="28">
        <f t="shared" si="9"/>
        <v>46.4</v>
      </c>
    </row>
    <row r="285" spans="1:11" ht="19.5" customHeight="1">
      <c r="A285" s="9">
        <v>264</v>
      </c>
      <c r="B285" s="34" t="s">
        <v>1892</v>
      </c>
      <c r="C285" s="11">
        <v>1.57</v>
      </c>
      <c r="D285" s="11">
        <v>0.57</v>
      </c>
      <c r="E285" s="11"/>
      <c r="F285" s="11"/>
      <c r="G285" s="11"/>
      <c r="H285" s="11"/>
      <c r="I285" s="11"/>
      <c r="J285" s="11">
        <v>1</v>
      </c>
      <c r="K285" s="28">
        <f t="shared" si="9"/>
        <v>62.800000000000004</v>
      </c>
    </row>
    <row r="286" spans="1:11" ht="19.5" customHeight="1">
      <c r="A286" s="9">
        <v>265</v>
      </c>
      <c r="B286" s="34" t="s">
        <v>1886</v>
      </c>
      <c r="C286" s="11">
        <v>1.41</v>
      </c>
      <c r="D286" s="11"/>
      <c r="E286" s="11"/>
      <c r="F286" s="11"/>
      <c r="G286" s="11"/>
      <c r="H286" s="11"/>
      <c r="I286" s="11"/>
      <c r="J286" s="11">
        <v>1.41</v>
      </c>
      <c r="K286" s="28">
        <f t="shared" si="9"/>
        <v>56.4</v>
      </c>
    </row>
    <row r="287" spans="1:11" ht="19.5" customHeight="1">
      <c r="A287" s="9">
        <v>266</v>
      </c>
      <c r="B287" s="34" t="s">
        <v>3824</v>
      </c>
      <c r="C287" s="11">
        <v>1.99</v>
      </c>
      <c r="D287" s="11">
        <v>1.99</v>
      </c>
      <c r="E287" s="11"/>
      <c r="F287" s="11"/>
      <c r="G287" s="11"/>
      <c r="H287" s="11"/>
      <c r="I287" s="11"/>
      <c r="J287" s="11"/>
      <c r="K287" s="28">
        <f t="shared" si="9"/>
        <v>79.6</v>
      </c>
    </row>
    <row r="288" spans="1:11" ht="19.5" customHeight="1">
      <c r="A288" s="9">
        <v>267</v>
      </c>
      <c r="B288" s="34" t="s">
        <v>3000</v>
      </c>
      <c r="C288" s="11">
        <v>1.92</v>
      </c>
      <c r="D288" s="11">
        <v>1.92</v>
      </c>
      <c r="E288" s="11"/>
      <c r="F288" s="11"/>
      <c r="G288" s="11"/>
      <c r="H288" s="11"/>
      <c r="I288" s="11"/>
      <c r="J288" s="11"/>
      <c r="K288" s="28">
        <f t="shared" si="9"/>
        <v>76.8</v>
      </c>
    </row>
    <row r="289" spans="1:11" ht="19.5" customHeight="1">
      <c r="A289" s="9">
        <v>268</v>
      </c>
      <c r="B289" s="34" t="s">
        <v>14</v>
      </c>
      <c r="C289" s="11">
        <v>2.44</v>
      </c>
      <c r="D289" s="11">
        <v>2.44</v>
      </c>
      <c r="E289" s="11"/>
      <c r="F289" s="11"/>
      <c r="G289" s="11"/>
      <c r="H289" s="11"/>
      <c r="I289" s="11"/>
      <c r="J289" s="11"/>
      <c r="K289" s="28">
        <f t="shared" si="9"/>
        <v>97.6</v>
      </c>
    </row>
    <row r="290" spans="1:11" ht="19.5" customHeight="1">
      <c r="A290" s="9">
        <v>269</v>
      </c>
      <c r="B290" s="34" t="s">
        <v>2309</v>
      </c>
      <c r="C290" s="11">
        <v>1.16</v>
      </c>
      <c r="D290" s="11">
        <v>0.5</v>
      </c>
      <c r="E290" s="11"/>
      <c r="F290" s="11"/>
      <c r="G290" s="11"/>
      <c r="H290" s="11"/>
      <c r="I290" s="11"/>
      <c r="J290" s="11">
        <v>0.66</v>
      </c>
      <c r="K290" s="28">
        <f t="shared" si="9"/>
        <v>46.4</v>
      </c>
    </row>
    <row r="291" spans="1:11" ht="19.5" customHeight="1">
      <c r="A291" s="9">
        <v>270</v>
      </c>
      <c r="B291" s="34" t="s">
        <v>2996</v>
      </c>
      <c r="C291" s="11">
        <v>1</v>
      </c>
      <c r="D291" s="11"/>
      <c r="E291" s="11"/>
      <c r="F291" s="11"/>
      <c r="G291" s="11"/>
      <c r="H291" s="11"/>
      <c r="I291" s="11"/>
      <c r="J291" s="11">
        <v>1</v>
      </c>
      <c r="K291" s="28">
        <f t="shared" si="9"/>
        <v>40</v>
      </c>
    </row>
    <row r="292" spans="1:11" ht="19.5" customHeight="1">
      <c r="A292" s="9">
        <v>271</v>
      </c>
      <c r="B292" s="34" t="s">
        <v>17</v>
      </c>
      <c r="C292" s="11">
        <v>1.56</v>
      </c>
      <c r="D292" s="11"/>
      <c r="E292" s="11"/>
      <c r="F292" s="11"/>
      <c r="G292" s="11"/>
      <c r="H292" s="11"/>
      <c r="I292" s="11"/>
      <c r="J292" s="11">
        <v>1.56</v>
      </c>
      <c r="K292" s="28">
        <f t="shared" si="9"/>
        <v>62.400000000000006</v>
      </c>
    </row>
    <row r="293" spans="1:11" s="18" customFormat="1" ht="19.5" customHeight="1">
      <c r="A293" s="14"/>
      <c r="B293" s="15" t="s">
        <v>4269</v>
      </c>
      <c r="C293" s="17">
        <f>SUM(C266:C292)</f>
        <v>44.169999999999995</v>
      </c>
      <c r="D293" s="17">
        <f>SUM(D266:D292)</f>
        <v>22.390000000000004</v>
      </c>
      <c r="E293" s="17"/>
      <c r="F293" s="17"/>
      <c r="G293" s="17"/>
      <c r="H293" s="17"/>
      <c r="I293" s="17"/>
      <c r="J293" s="17">
        <f>SUM(J266:J292)</f>
        <v>21.78</v>
      </c>
      <c r="K293" s="31">
        <f>SUM(K266:K292)</f>
        <v>1766.8000000000002</v>
      </c>
    </row>
    <row r="294" spans="1:11" ht="19.5" customHeight="1">
      <c r="A294" s="9">
        <v>272</v>
      </c>
      <c r="B294" s="34" t="s">
        <v>2618</v>
      </c>
      <c r="C294" s="11">
        <v>0.54</v>
      </c>
      <c r="D294" s="11"/>
      <c r="E294" s="11"/>
      <c r="F294" s="11"/>
      <c r="G294" s="11"/>
      <c r="H294" s="11"/>
      <c r="I294" s="11"/>
      <c r="J294" s="11">
        <v>0.54</v>
      </c>
      <c r="K294" s="28">
        <f t="shared" si="9"/>
        <v>21.6</v>
      </c>
    </row>
    <row r="295" spans="1:11" ht="19.5" customHeight="1">
      <c r="A295" s="9">
        <v>273</v>
      </c>
      <c r="B295" s="26" t="s">
        <v>4182</v>
      </c>
      <c r="C295" s="11">
        <v>1.29</v>
      </c>
      <c r="D295" s="11"/>
      <c r="E295" s="11"/>
      <c r="F295" s="11"/>
      <c r="G295" s="11"/>
      <c r="H295" s="11"/>
      <c r="I295" s="11"/>
      <c r="J295" s="11">
        <v>1.29</v>
      </c>
      <c r="K295" s="28">
        <f t="shared" si="9"/>
        <v>51.6</v>
      </c>
    </row>
    <row r="296" spans="1:11" ht="19.5" customHeight="1">
      <c r="A296" s="9">
        <v>274</v>
      </c>
      <c r="B296" s="34" t="s">
        <v>2308</v>
      </c>
      <c r="C296" s="11">
        <v>1.03</v>
      </c>
      <c r="D296" s="11">
        <v>1.03</v>
      </c>
      <c r="E296" s="11"/>
      <c r="F296" s="11"/>
      <c r="G296" s="11"/>
      <c r="H296" s="11"/>
      <c r="I296" s="11"/>
      <c r="J296" s="11"/>
      <c r="K296" s="28">
        <f t="shared" si="9"/>
        <v>41.2</v>
      </c>
    </row>
    <row r="297" spans="1:11" ht="19.5" customHeight="1">
      <c r="A297" s="9">
        <v>275</v>
      </c>
      <c r="B297" s="34" t="s">
        <v>2314</v>
      </c>
      <c r="C297" s="11">
        <v>1.72</v>
      </c>
      <c r="D297" s="11"/>
      <c r="E297" s="11"/>
      <c r="F297" s="11"/>
      <c r="G297" s="11"/>
      <c r="H297" s="11"/>
      <c r="I297" s="11"/>
      <c r="J297" s="11">
        <v>1.72</v>
      </c>
      <c r="K297" s="28">
        <f t="shared" si="9"/>
        <v>68.8</v>
      </c>
    </row>
    <row r="298" spans="1:11" ht="19.5" customHeight="1">
      <c r="A298" s="9">
        <v>276</v>
      </c>
      <c r="B298" s="34" t="s">
        <v>3006</v>
      </c>
      <c r="C298" s="11">
        <v>0.31</v>
      </c>
      <c r="D298" s="11"/>
      <c r="E298" s="11"/>
      <c r="F298" s="11"/>
      <c r="G298" s="11"/>
      <c r="H298" s="11"/>
      <c r="I298" s="11"/>
      <c r="J298" s="11">
        <v>0.31</v>
      </c>
      <c r="K298" s="28">
        <f t="shared" si="9"/>
        <v>12.4</v>
      </c>
    </row>
    <row r="299" spans="1:11" ht="19.5" customHeight="1">
      <c r="A299" s="9">
        <v>277</v>
      </c>
      <c r="B299" s="34" t="s">
        <v>22</v>
      </c>
      <c r="C299" s="11">
        <v>1.67</v>
      </c>
      <c r="D299" s="11">
        <v>1.67</v>
      </c>
      <c r="E299" s="11"/>
      <c r="F299" s="11"/>
      <c r="G299" s="11"/>
      <c r="H299" s="11"/>
      <c r="I299" s="11"/>
      <c r="J299" s="11"/>
      <c r="K299" s="28">
        <f t="shared" si="9"/>
        <v>66.8</v>
      </c>
    </row>
    <row r="300" spans="1:11" ht="19.5" customHeight="1">
      <c r="A300" s="9">
        <v>278</v>
      </c>
      <c r="B300" s="26" t="s">
        <v>4183</v>
      </c>
      <c r="C300" s="11">
        <v>1.63</v>
      </c>
      <c r="D300" s="11"/>
      <c r="E300" s="11"/>
      <c r="F300" s="11"/>
      <c r="G300" s="11"/>
      <c r="H300" s="11"/>
      <c r="I300" s="11"/>
      <c r="J300" s="11">
        <v>1.63</v>
      </c>
      <c r="K300" s="28">
        <f t="shared" si="9"/>
        <v>65.19999999999999</v>
      </c>
    </row>
    <row r="301" spans="1:11" ht="19.5" customHeight="1">
      <c r="A301" s="9">
        <v>279</v>
      </c>
      <c r="B301" s="26" t="s">
        <v>4184</v>
      </c>
      <c r="C301" s="11">
        <v>0.47</v>
      </c>
      <c r="D301" s="11">
        <v>0.47</v>
      </c>
      <c r="E301" s="11"/>
      <c r="F301" s="11"/>
      <c r="G301" s="11"/>
      <c r="H301" s="11"/>
      <c r="I301" s="11"/>
      <c r="J301" s="11"/>
      <c r="K301" s="28">
        <f t="shared" si="9"/>
        <v>18.799999999999997</v>
      </c>
    </row>
    <row r="302" spans="1:11" ht="19.5" customHeight="1">
      <c r="A302" s="9">
        <v>280</v>
      </c>
      <c r="B302" s="34" t="s">
        <v>3647</v>
      </c>
      <c r="C302" s="11">
        <v>1.54</v>
      </c>
      <c r="D302" s="11">
        <v>1.54</v>
      </c>
      <c r="E302" s="11"/>
      <c r="F302" s="11"/>
      <c r="G302" s="11"/>
      <c r="H302" s="11"/>
      <c r="I302" s="11"/>
      <c r="J302" s="11"/>
      <c r="K302" s="28">
        <f t="shared" si="9"/>
        <v>61.6</v>
      </c>
    </row>
    <row r="303" spans="1:11" ht="19.5" customHeight="1">
      <c r="A303" s="9">
        <v>281</v>
      </c>
      <c r="B303" s="34" t="s">
        <v>3651</v>
      </c>
      <c r="C303" s="11">
        <v>0.7</v>
      </c>
      <c r="D303" s="11">
        <v>0.7</v>
      </c>
      <c r="E303" s="11"/>
      <c r="F303" s="11"/>
      <c r="G303" s="11"/>
      <c r="H303" s="11"/>
      <c r="I303" s="11"/>
      <c r="J303" s="11"/>
      <c r="K303" s="28">
        <f t="shared" si="9"/>
        <v>28</v>
      </c>
    </row>
    <row r="304" spans="1:11" ht="19.5" customHeight="1">
      <c r="A304" s="9">
        <v>282</v>
      </c>
      <c r="B304" s="34" t="s">
        <v>2620</v>
      </c>
      <c r="C304" s="11">
        <v>1.66</v>
      </c>
      <c r="D304" s="11">
        <v>1.66</v>
      </c>
      <c r="E304" s="11"/>
      <c r="F304" s="11"/>
      <c r="G304" s="11"/>
      <c r="H304" s="11"/>
      <c r="I304" s="11"/>
      <c r="J304" s="11"/>
      <c r="K304" s="28">
        <f t="shared" si="9"/>
        <v>66.39999999999999</v>
      </c>
    </row>
    <row r="305" spans="1:11" ht="19.5" customHeight="1">
      <c r="A305" s="9">
        <v>283</v>
      </c>
      <c r="B305" s="34" t="s">
        <v>3646</v>
      </c>
      <c r="C305" s="11">
        <v>2.39</v>
      </c>
      <c r="D305" s="11"/>
      <c r="E305" s="11"/>
      <c r="F305" s="11"/>
      <c r="G305" s="11"/>
      <c r="H305" s="11"/>
      <c r="I305" s="11"/>
      <c r="J305" s="11">
        <v>2.39</v>
      </c>
      <c r="K305" s="28">
        <f t="shared" si="9"/>
        <v>95.60000000000001</v>
      </c>
    </row>
    <row r="306" spans="1:11" ht="19.5" customHeight="1">
      <c r="A306" s="9">
        <v>284</v>
      </c>
      <c r="B306" s="34" t="s">
        <v>9</v>
      </c>
      <c r="C306" s="11">
        <v>1.43</v>
      </c>
      <c r="D306" s="11"/>
      <c r="E306" s="11"/>
      <c r="F306" s="11"/>
      <c r="G306" s="11"/>
      <c r="H306" s="11"/>
      <c r="I306" s="11"/>
      <c r="J306" s="11">
        <v>1.43</v>
      </c>
      <c r="K306" s="28">
        <f t="shared" si="9"/>
        <v>57.199999999999996</v>
      </c>
    </row>
    <row r="307" spans="1:11" ht="19.5" customHeight="1">
      <c r="A307" s="9">
        <v>285</v>
      </c>
      <c r="B307" s="26" t="s">
        <v>4189</v>
      </c>
      <c r="C307" s="11">
        <v>0.47</v>
      </c>
      <c r="D307" s="11"/>
      <c r="E307" s="11"/>
      <c r="F307" s="11"/>
      <c r="G307" s="11"/>
      <c r="H307" s="11"/>
      <c r="I307" s="11"/>
      <c r="J307" s="11">
        <v>0.47</v>
      </c>
      <c r="K307" s="28">
        <f t="shared" si="9"/>
        <v>18.799999999999997</v>
      </c>
    </row>
    <row r="308" spans="1:11" ht="19.5" customHeight="1">
      <c r="A308" s="9">
        <v>286</v>
      </c>
      <c r="B308" s="34" t="s">
        <v>7</v>
      </c>
      <c r="C308" s="11">
        <v>0.3</v>
      </c>
      <c r="D308" s="11"/>
      <c r="E308" s="11"/>
      <c r="F308" s="11"/>
      <c r="G308" s="11"/>
      <c r="H308" s="11"/>
      <c r="I308" s="11"/>
      <c r="J308" s="11">
        <v>0.3</v>
      </c>
      <c r="K308" s="28">
        <f t="shared" si="9"/>
        <v>12</v>
      </c>
    </row>
    <row r="309" spans="1:11" ht="19.5" customHeight="1">
      <c r="A309" s="9">
        <v>287</v>
      </c>
      <c r="B309" s="34" t="s">
        <v>13</v>
      </c>
      <c r="C309" s="11">
        <v>2.87</v>
      </c>
      <c r="D309" s="11">
        <v>1.27</v>
      </c>
      <c r="E309" s="11"/>
      <c r="F309" s="11"/>
      <c r="G309" s="11"/>
      <c r="H309" s="11"/>
      <c r="I309" s="11"/>
      <c r="J309" s="11">
        <v>1.6</v>
      </c>
      <c r="K309" s="28">
        <f t="shared" si="9"/>
        <v>114.80000000000001</v>
      </c>
    </row>
    <row r="310" spans="1:11" ht="19.5" customHeight="1">
      <c r="A310" s="9">
        <v>288</v>
      </c>
      <c r="B310" s="34" t="s">
        <v>3002</v>
      </c>
      <c r="C310" s="11">
        <v>0.47</v>
      </c>
      <c r="D310" s="11"/>
      <c r="E310" s="11"/>
      <c r="F310" s="11"/>
      <c r="G310" s="11"/>
      <c r="H310" s="11"/>
      <c r="I310" s="11"/>
      <c r="J310" s="11">
        <v>0.47</v>
      </c>
      <c r="K310" s="28">
        <f t="shared" si="9"/>
        <v>18.799999999999997</v>
      </c>
    </row>
    <row r="311" spans="1:11" ht="19.5" customHeight="1">
      <c r="A311" s="9">
        <v>289</v>
      </c>
      <c r="B311" s="34" t="s">
        <v>4173</v>
      </c>
      <c r="C311" s="11">
        <v>1.49</v>
      </c>
      <c r="D311" s="11"/>
      <c r="E311" s="11"/>
      <c r="F311" s="11"/>
      <c r="G311" s="11"/>
      <c r="H311" s="11"/>
      <c r="I311" s="11"/>
      <c r="J311" s="11">
        <v>1.49</v>
      </c>
      <c r="K311" s="28">
        <f t="shared" si="9"/>
        <v>59.6</v>
      </c>
    </row>
    <row r="312" spans="1:11" ht="19.5" customHeight="1">
      <c r="A312" s="9">
        <v>290</v>
      </c>
      <c r="B312" s="34" t="s">
        <v>3007</v>
      </c>
      <c r="C312" s="11">
        <v>0.41</v>
      </c>
      <c r="D312" s="11"/>
      <c r="E312" s="11"/>
      <c r="F312" s="11"/>
      <c r="G312" s="11"/>
      <c r="H312" s="11"/>
      <c r="I312" s="11"/>
      <c r="J312" s="11">
        <v>0.41</v>
      </c>
      <c r="K312" s="28">
        <f t="shared" si="9"/>
        <v>16.4</v>
      </c>
    </row>
    <row r="313" spans="1:11" ht="19.5" customHeight="1">
      <c r="A313" s="9">
        <v>291</v>
      </c>
      <c r="B313" s="34" t="s">
        <v>2267</v>
      </c>
      <c r="C313" s="11">
        <v>1.33</v>
      </c>
      <c r="D313" s="11"/>
      <c r="E313" s="11"/>
      <c r="F313" s="11"/>
      <c r="G313" s="11"/>
      <c r="H313" s="11"/>
      <c r="I313" s="11"/>
      <c r="J313" s="11">
        <v>1.33</v>
      </c>
      <c r="K313" s="28">
        <f t="shared" si="9"/>
        <v>53.2</v>
      </c>
    </row>
    <row r="314" spans="1:11" ht="19.5" customHeight="1">
      <c r="A314" s="9">
        <v>292</v>
      </c>
      <c r="B314" s="34" t="s">
        <v>2268</v>
      </c>
      <c r="C314" s="11">
        <v>0.3</v>
      </c>
      <c r="D314" s="11"/>
      <c r="E314" s="11"/>
      <c r="F314" s="11"/>
      <c r="G314" s="11"/>
      <c r="H314" s="11"/>
      <c r="I314" s="11"/>
      <c r="J314" s="11">
        <v>0.3</v>
      </c>
      <c r="K314" s="28">
        <f t="shared" si="9"/>
        <v>12</v>
      </c>
    </row>
    <row r="315" spans="1:11" ht="19.5" customHeight="1">
      <c r="A315" s="9">
        <v>293</v>
      </c>
      <c r="B315" s="34" t="s">
        <v>3653</v>
      </c>
      <c r="C315" s="11">
        <v>2.4</v>
      </c>
      <c r="D315" s="11"/>
      <c r="E315" s="11"/>
      <c r="F315" s="11"/>
      <c r="G315" s="11"/>
      <c r="H315" s="11"/>
      <c r="I315" s="11"/>
      <c r="J315" s="11">
        <v>2.4</v>
      </c>
      <c r="K315" s="28">
        <f t="shared" si="9"/>
        <v>96</v>
      </c>
    </row>
    <row r="316" spans="1:11" ht="19.5" customHeight="1">
      <c r="A316" s="9">
        <v>294</v>
      </c>
      <c r="B316" s="34" t="s">
        <v>3005</v>
      </c>
      <c r="C316" s="11">
        <v>1.49</v>
      </c>
      <c r="D316" s="11"/>
      <c r="E316" s="11"/>
      <c r="F316" s="11"/>
      <c r="G316" s="11"/>
      <c r="H316" s="11"/>
      <c r="I316" s="11"/>
      <c r="J316" s="11">
        <v>1.49</v>
      </c>
      <c r="K316" s="28">
        <f t="shared" si="9"/>
        <v>59.6</v>
      </c>
    </row>
    <row r="317" spans="1:11" ht="19.5" customHeight="1">
      <c r="A317" s="9">
        <v>295</v>
      </c>
      <c r="B317" s="34" t="s">
        <v>1884</v>
      </c>
      <c r="C317" s="11">
        <v>2.15</v>
      </c>
      <c r="D317" s="11">
        <v>2.15</v>
      </c>
      <c r="E317" s="11"/>
      <c r="F317" s="11"/>
      <c r="G317" s="11"/>
      <c r="H317" s="11"/>
      <c r="I317" s="11"/>
      <c r="J317" s="11"/>
      <c r="K317" s="28">
        <f t="shared" si="9"/>
        <v>86</v>
      </c>
    </row>
    <row r="318" spans="1:11" ht="19.5" customHeight="1">
      <c r="A318" s="9">
        <v>296</v>
      </c>
      <c r="B318" s="26" t="s">
        <v>1585</v>
      </c>
      <c r="C318" s="11">
        <v>1.06</v>
      </c>
      <c r="D318" s="11">
        <v>0.36</v>
      </c>
      <c r="E318" s="11"/>
      <c r="F318" s="11"/>
      <c r="G318" s="11"/>
      <c r="H318" s="11"/>
      <c r="I318" s="11"/>
      <c r="J318" s="11">
        <v>0.7</v>
      </c>
      <c r="K318" s="28">
        <f t="shared" si="9"/>
        <v>42.400000000000006</v>
      </c>
    </row>
    <row r="319" spans="1:11" ht="19.5" customHeight="1">
      <c r="A319" s="9">
        <v>297</v>
      </c>
      <c r="B319" s="34" t="s">
        <v>2993</v>
      </c>
      <c r="C319" s="11">
        <v>2.07</v>
      </c>
      <c r="D319" s="11"/>
      <c r="E319" s="11"/>
      <c r="F319" s="11"/>
      <c r="G319" s="11"/>
      <c r="H319" s="11"/>
      <c r="I319" s="11"/>
      <c r="J319" s="11">
        <v>2.07</v>
      </c>
      <c r="K319" s="28">
        <f t="shared" si="9"/>
        <v>82.8</v>
      </c>
    </row>
    <row r="320" spans="1:11" ht="19.5" customHeight="1">
      <c r="A320" s="9">
        <v>298</v>
      </c>
      <c r="B320" s="34" t="s">
        <v>4171</v>
      </c>
      <c r="C320" s="11">
        <v>2.54</v>
      </c>
      <c r="D320" s="11"/>
      <c r="E320" s="11"/>
      <c r="F320" s="11"/>
      <c r="G320" s="11"/>
      <c r="H320" s="11"/>
      <c r="I320" s="11"/>
      <c r="J320" s="11">
        <v>2.54</v>
      </c>
      <c r="K320" s="28">
        <f t="shared" si="9"/>
        <v>101.6</v>
      </c>
    </row>
    <row r="321" spans="1:11" s="18" customFormat="1" ht="19.5" customHeight="1">
      <c r="A321" s="14"/>
      <c r="B321" s="15" t="s">
        <v>4269</v>
      </c>
      <c r="C321" s="17">
        <f>SUM(C294:C320)</f>
        <v>35.72999999999999</v>
      </c>
      <c r="D321" s="17">
        <f>SUM(D294:D320)</f>
        <v>10.85</v>
      </c>
      <c r="E321" s="17"/>
      <c r="F321" s="17"/>
      <c r="G321" s="17"/>
      <c r="H321" s="17"/>
      <c r="I321" s="17"/>
      <c r="J321" s="17">
        <f>SUM(J294:J320)</f>
        <v>24.88</v>
      </c>
      <c r="K321" s="31">
        <f>SUM(K294:K320)</f>
        <v>1429.1999999999998</v>
      </c>
    </row>
    <row r="322" spans="1:11" ht="20.25" customHeight="1">
      <c r="A322" s="9">
        <v>299</v>
      </c>
      <c r="B322" s="34" t="s">
        <v>2621</v>
      </c>
      <c r="C322" s="11">
        <v>1.5</v>
      </c>
      <c r="D322" s="11"/>
      <c r="E322" s="11"/>
      <c r="F322" s="11"/>
      <c r="G322" s="11"/>
      <c r="H322" s="11"/>
      <c r="I322" s="11"/>
      <c r="J322" s="11">
        <v>1.5</v>
      </c>
      <c r="K322" s="28">
        <f t="shared" si="9"/>
        <v>60</v>
      </c>
    </row>
    <row r="323" spans="1:11" ht="20.25" customHeight="1">
      <c r="A323" s="9">
        <v>300</v>
      </c>
      <c r="B323" s="34" t="s">
        <v>3001</v>
      </c>
      <c r="C323" s="11">
        <v>1.96</v>
      </c>
      <c r="D323" s="11"/>
      <c r="E323" s="11"/>
      <c r="F323" s="11"/>
      <c r="G323" s="11"/>
      <c r="H323" s="11"/>
      <c r="I323" s="11"/>
      <c r="J323" s="11">
        <v>1.96</v>
      </c>
      <c r="K323" s="28">
        <f t="shared" si="9"/>
        <v>78.4</v>
      </c>
    </row>
    <row r="324" spans="1:11" ht="20.25" customHeight="1">
      <c r="A324" s="9">
        <v>301</v>
      </c>
      <c r="B324" s="34" t="s">
        <v>3648</v>
      </c>
      <c r="C324" s="11">
        <v>1.56</v>
      </c>
      <c r="D324" s="11">
        <v>1.56</v>
      </c>
      <c r="E324" s="11"/>
      <c r="F324" s="11"/>
      <c r="G324" s="11"/>
      <c r="H324" s="11"/>
      <c r="I324" s="11"/>
      <c r="J324" s="11"/>
      <c r="K324" s="28">
        <f t="shared" si="9"/>
        <v>62.400000000000006</v>
      </c>
    </row>
    <row r="325" spans="1:11" ht="20.25" customHeight="1">
      <c r="A325" s="9">
        <v>302</v>
      </c>
      <c r="B325" s="34" t="s">
        <v>571</v>
      </c>
      <c r="C325" s="11">
        <v>2.12</v>
      </c>
      <c r="D325" s="11"/>
      <c r="E325" s="11"/>
      <c r="F325" s="11"/>
      <c r="G325" s="11"/>
      <c r="H325" s="11"/>
      <c r="I325" s="11"/>
      <c r="J325" s="11">
        <v>2.12</v>
      </c>
      <c r="K325" s="28">
        <f t="shared" si="9"/>
        <v>84.80000000000001</v>
      </c>
    </row>
    <row r="326" spans="1:11" ht="20.25" customHeight="1">
      <c r="A326" s="9">
        <v>303</v>
      </c>
      <c r="B326" s="34" t="s">
        <v>2619</v>
      </c>
      <c r="C326" s="11">
        <v>1.69</v>
      </c>
      <c r="D326" s="11">
        <v>0.5</v>
      </c>
      <c r="E326" s="11"/>
      <c r="F326" s="11"/>
      <c r="G326" s="11"/>
      <c r="H326" s="11"/>
      <c r="I326" s="11"/>
      <c r="J326" s="11">
        <v>1.19</v>
      </c>
      <c r="K326" s="28">
        <f aca="true" t="shared" si="10" ref="K326:K364">C326*40</f>
        <v>67.6</v>
      </c>
    </row>
    <row r="327" spans="1:11" ht="20.25" customHeight="1">
      <c r="A327" s="9">
        <v>304</v>
      </c>
      <c r="B327" s="34" t="s">
        <v>2999</v>
      </c>
      <c r="C327" s="11">
        <v>0.51</v>
      </c>
      <c r="D327" s="11"/>
      <c r="E327" s="11"/>
      <c r="F327" s="11"/>
      <c r="G327" s="11"/>
      <c r="H327" s="11"/>
      <c r="I327" s="11"/>
      <c r="J327" s="11">
        <v>0.51</v>
      </c>
      <c r="K327" s="28">
        <f t="shared" si="10"/>
        <v>20.4</v>
      </c>
    </row>
    <row r="328" spans="1:11" ht="20.25" customHeight="1">
      <c r="A328" s="9">
        <v>305</v>
      </c>
      <c r="B328" s="34" t="s">
        <v>4188</v>
      </c>
      <c r="C328" s="11">
        <v>1.1</v>
      </c>
      <c r="D328" s="11">
        <v>1.1</v>
      </c>
      <c r="E328" s="11"/>
      <c r="F328" s="11"/>
      <c r="G328" s="11"/>
      <c r="H328" s="11"/>
      <c r="I328" s="11"/>
      <c r="J328" s="11"/>
      <c r="K328" s="28">
        <f t="shared" si="10"/>
        <v>44</v>
      </c>
    </row>
    <row r="329" spans="1:11" ht="20.25" customHeight="1">
      <c r="A329" s="9">
        <v>306</v>
      </c>
      <c r="B329" s="34" t="s">
        <v>4177</v>
      </c>
      <c r="C329" s="11">
        <v>1.1</v>
      </c>
      <c r="D329" s="11">
        <v>0.5</v>
      </c>
      <c r="E329" s="11"/>
      <c r="F329" s="11"/>
      <c r="G329" s="11"/>
      <c r="H329" s="11"/>
      <c r="I329" s="11"/>
      <c r="J329" s="11">
        <v>0.6</v>
      </c>
      <c r="K329" s="28">
        <f t="shared" si="10"/>
        <v>44</v>
      </c>
    </row>
    <row r="330" spans="1:11" ht="20.25" customHeight="1">
      <c r="A330" s="9">
        <v>307</v>
      </c>
      <c r="B330" s="34" t="s">
        <v>1482</v>
      </c>
      <c r="C330" s="11">
        <v>2.24</v>
      </c>
      <c r="D330" s="11"/>
      <c r="E330" s="11"/>
      <c r="F330" s="11"/>
      <c r="G330" s="11"/>
      <c r="H330" s="11"/>
      <c r="I330" s="11"/>
      <c r="J330" s="11">
        <v>2.24</v>
      </c>
      <c r="K330" s="28">
        <f t="shared" si="10"/>
        <v>89.60000000000001</v>
      </c>
    </row>
    <row r="331" spans="1:11" ht="20.25" customHeight="1">
      <c r="A331" s="9">
        <v>308</v>
      </c>
      <c r="B331" s="34" t="s">
        <v>2997</v>
      </c>
      <c r="C331" s="11">
        <v>0.94</v>
      </c>
      <c r="D331" s="11"/>
      <c r="E331" s="11"/>
      <c r="F331" s="11"/>
      <c r="G331" s="11"/>
      <c r="H331" s="11"/>
      <c r="I331" s="11"/>
      <c r="J331" s="11">
        <v>0.94</v>
      </c>
      <c r="K331" s="28">
        <f t="shared" si="10"/>
        <v>37.599999999999994</v>
      </c>
    </row>
    <row r="332" spans="1:11" ht="20.25" customHeight="1">
      <c r="A332" s="9">
        <v>309</v>
      </c>
      <c r="B332" s="34" t="s">
        <v>2307</v>
      </c>
      <c r="C332" s="11">
        <v>1.47</v>
      </c>
      <c r="D332" s="11">
        <v>1.47</v>
      </c>
      <c r="E332" s="11"/>
      <c r="F332" s="11"/>
      <c r="G332" s="11"/>
      <c r="H332" s="11"/>
      <c r="I332" s="11"/>
      <c r="J332" s="11"/>
      <c r="K332" s="28">
        <f t="shared" si="10"/>
        <v>58.8</v>
      </c>
    </row>
    <row r="333" spans="1:11" ht="20.25" customHeight="1">
      <c r="A333" s="9">
        <v>310</v>
      </c>
      <c r="B333" s="34" t="s">
        <v>3320</v>
      </c>
      <c r="C333" s="11">
        <v>0.47</v>
      </c>
      <c r="D333" s="11"/>
      <c r="E333" s="11"/>
      <c r="F333" s="11"/>
      <c r="G333" s="11"/>
      <c r="H333" s="11"/>
      <c r="I333" s="11"/>
      <c r="J333" s="11">
        <v>0.47</v>
      </c>
      <c r="K333" s="28">
        <f t="shared" si="10"/>
        <v>18.799999999999997</v>
      </c>
    </row>
    <row r="334" spans="1:11" ht="20.25" customHeight="1">
      <c r="A334" s="9">
        <v>311</v>
      </c>
      <c r="B334" s="34" t="s">
        <v>3645</v>
      </c>
      <c r="C334" s="11">
        <v>0.86</v>
      </c>
      <c r="D334" s="11">
        <v>0.86</v>
      </c>
      <c r="E334" s="11"/>
      <c r="F334" s="11"/>
      <c r="G334" s="11"/>
      <c r="H334" s="11"/>
      <c r="I334" s="11"/>
      <c r="J334" s="11"/>
      <c r="K334" s="28">
        <f t="shared" si="10"/>
        <v>34.4</v>
      </c>
    </row>
    <row r="335" spans="1:11" ht="20.25" customHeight="1">
      <c r="A335" s="9">
        <v>312</v>
      </c>
      <c r="B335" s="34" t="s">
        <v>2269</v>
      </c>
      <c r="C335" s="11">
        <v>1.85</v>
      </c>
      <c r="D335" s="11">
        <v>1</v>
      </c>
      <c r="E335" s="11"/>
      <c r="F335" s="11"/>
      <c r="G335" s="11"/>
      <c r="H335" s="11"/>
      <c r="I335" s="11"/>
      <c r="J335" s="11">
        <v>0.85</v>
      </c>
      <c r="K335" s="28">
        <f t="shared" si="10"/>
        <v>74</v>
      </c>
    </row>
    <row r="336" spans="1:11" ht="20.25" customHeight="1">
      <c r="A336" s="9">
        <v>313</v>
      </c>
      <c r="B336" s="34" t="s">
        <v>1889</v>
      </c>
      <c r="C336" s="11">
        <v>1.7</v>
      </c>
      <c r="D336" s="11">
        <v>1.7</v>
      </c>
      <c r="E336" s="11"/>
      <c r="F336" s="11"/>
      <c r="G336" s="11"/>
      <c r="H336" s="11"/>
      <c r="I336" s="11"/>
      <c r="J336" s="11"/>
      <c r="K336" s="28">
        <f t="shared" si="10"/>
        <v>68</v>
      </c>
    </row>
    <row r="337" spans="1:11" ht="20.25" customHeight="1">
      <c r="A337" s="9">
        <v>314</v>
      </c>
      <c r="B337" s="34" t="s">
        <v>2072</v>
      </c>
      <c r="C337" s="11">
        <v>0.74</v>
      </c>
      <c r="D337" s="11">
        <v>0.74</v>
      </c>
      <c r="E337" s="11"/>
      <c r="F337" s="11"/>
      <c r="G337" s="11"/>
      <c r="H337" s="11"/>
      <c r="I337" s="11"/>
      <c r="J337" s="11"/>
      <c r="K337" s="28">
        <f t="shared" si="10"/>
        <v>29.6</v>
      </c>
    </row>
    <row r="338" spans="1:11" ht="20.25" customHeight="1">
      <c r="A338" s="9">
        <v>315</v>
      </c>
      <c r="B338" s="34" t="s">
        <v>2998</v>
      </c>
      <c r="C338" s="11">
        <v>0.53</v>
      </c>
      <c r="D338" s="11">
        <v>0.53</v>
      </c>
      <c r="E338" s="11"/>
      <c r="F338" s="11"/>
      <c r="G338" s="11"/>
      <c r="H338" s="11"/>
      <c r="I338" s="11"/>
      <c r="J338" s="11"/>
      <c r="K338" s="28">
        <f t="shared" si="10"/>
        <v>21.200000000000003</v>
      </c>
    </row>
    <row r="339" spans="1:11" ht="20.25" customHeight="1">
      <c r="A339" s="9">
        <v>316</v>
      </c>
      <c r="B339" s="34" t="s">
        <v>2514</v>
      </c>
      <c r="C339" s="11">
        <v>2.42</v>
      </c>
      <c r="D339" s="11">
        <v>1.4</v>
      </c>
      <c r="E339" s="11"/>
      <c r="F339" s="11"/>
      <c r="G339" s="11"/>
      <c r="H339" s="11"/>
      <c r="I339" s="11"/>
      <c r="J339" s="11">
        <v>1.02</v>
      </c>
      <c r="K339" s="28">
        <f t="shared" si="10"/>
        <v>96.8</v>
      </c>
    </row>
    <row r="340" spans="1:11" ht="20.25" customHeight="1">
      <c r="A340" s="9">
        <v>317</v>
      </c>
      <c r="B340" s="34" t="s">
        <v>2622</v>
      </c>
      <c r="C340" s="11">
        <v>1.64</v>
      </c>
      <c r="D340" s="11"/>
      <c r="E340" s="11"/>
      <c r="F340" s="11"/>
      <c r="G340" s="11"/>
      <c r="H340" s="11"/>
      <c r="I340" s="11"/>
      <c r="J340" s="11">
        <v>1.64</v>
      </c>
      <c r="K340" s="28">
        <f t="shared" si="10"/>
        <v>65.6</v>
      </c>
    </row>
    <row r="341" spans="1:11" ht="20.25" customHeight="1">
      <c r="A341" s="9">
        <v>318</v>
      </c>
      <c r="B341" s="34" t="s">
        <v>4237</v>
      </c>
      <c r="C341" s="11">
        <v>0.6</v>
      </c>
      <c r="D341" s="11"/>
      <c r="E341" s="11"/>
      <c r="F341" s="11"/>
      <c r="G341" s="11"/>
      <c r="H341" s="11"/>
      <c r="I341" s="11"/>
      <c r="J341" s="11">
        <v>0.6</v>
      </c>
      <c r="K341" s="28">
        <f aca="true" t="shared" si="11" ref="K341:K346">C341*40</f>
        <v>24</v>
      </c>
    </row>
    <row r="342" spans="1:11" ht="20.25" customHeight="1">
      <c r="A342" s="9">
        <v>319</v>
      </c>
      <c r="B342" s="34" t="s">
        <v>4241</v>
      </c>
      <c r="C342" s="11">
        <v>0.47</v>
      </c>
      <c r="D342" s="11">
        <v>0.47</v>
      </c>
      <c r="E342" s="11"/>
      <c r="F342" s="11"/>
      <c r="G342" s="36"/>
      <c r="H342" s="11"/>
      <c r="I342" s="11"/>
      <c r="J342" s="11"/>
      <c r="K342" s="28">
        <f t="shared" si="11"/>
        <v>18.799999999999997</v>
      </c>
    </row>
    <row r="343" spans="1:11" ht="20.25" customHeight="1">
      <c r="A343" s="9">
        <v>320</v>
      </c>
      <c r="B343" s="34" t="s">
        <v>4235</v>
      </c>
      <c r="C343" s="11">
        <v>0.36</v>
      </c>
      <c r="D343" s="11"/>
      <c r="E343" s="11"/>
      <c r="F343" s="11"/>
      <c r="G343" s="11"/>
      <c r="H343" s="11"/>
      <c r="I343" s="11"/>
      <c r="J343" s="11">
        <v>0.36</v>
      </c>
      <c r="K343" s="28">
        <f t="shared" si="11"/>
        <v>14.399999999999999</v>
      </c>
    </row>
    <row r="344" spans="1:11" ht="20.25" customHeight="1">
      <c r="A344" s="9">
        <v>321</v>
      </c>
      <c r="B344" s="34" t="s">
        <v>4240</v>
      </c>
      <c r="C344" s="11">
        <v>0.46</v>
      </c>
      <c r="D344" s="11"/>
      <c r="E344" s="11"/>
      <c r="F344" s="11"/>
      <c r="G344" s="36"/>
      <c r="H344" s="11"/>
      <c r="I344" s="11"/>
      <c r="J344" s="11">
        <v>0.46</v>
      </c>
      <c r="K344" s="28">
        <f t="shared" si="11"/>
        <v>18.400000000000002</v>
      </c>
    </row>
    <row r="345" spans="1:11" ht="20.25" customHeight="1">
      <c r="A345" s="9">
        <v>322</v>
      </c>
      <c r="B345" s="34" t="s">
        <v>4238</v>
      </c>
      <c r="C345" s="11">
        <v>1.64</v>
      </c>
      <c r="D345" s="11"/>
      <c r="E345" s="11"/>
      <c r="F345" s="11"/>
      <c r="G345" s="11"/>
      <c r="H345" s="11"/>
      <c r="I345" s="11"/>
      <c r="J345" s="11">
        <v>1.64</v>
      </c>
      <c r="K345" s="28">
        <f t="shared" si="11"/>
        <v>65.6</v>
      </c>
    </row>
    <row r="346" spans="1:11" ht="20.25" customHeight="1">
      <c r="A346" s="9">
        <v>323</v>
      </c>
      <c r="B346" s="34" t="s">
        <v>4239</v>
      </c>
      <c r="C346" s="11">
        <v>2.54</v>
      </c>
      <c r="D346" s="11"/>
      <c r="E346" s="11"/>
      <c r="F346" s="11"/>
      <c r="G346" s="11"/>
      <c r="H346" s="11"/>
      <c r="I346" s="11"/>
      <c r="J346" s="11">
        <v>2.54</v>
      </c>
      <c r="K346" s="28">
        <f t="shared" si="11"/>
        <v>101.6</v>
      </c>
    </row>
    <row r="347" spans="1:11" s="18" customFormat="1" ht="20.25" customHeight="1">
      <c r="A347" s="14"/>
      <c r="B347" s="15" t="s">
        <v>4269</v>
      </c>
      <c r="C347" s="17">
        <f>SUM(C322:C346)</f>
        <v>32.47</v>
      </c>
      <c r="D347" s="17">
        <f>SUM(D322:D346)</f>
        <v>11.83</v>
      </c>
      <c r="E347" s="17"/>
      <c r="F347" s="17"/>
      <c r="G347" s="17"/>
      <c r="H347" s="17"/>
      <c r="I347" s="17"/>
      <c r="J347" s="17">
        <f>SUM(J322:J346)</f>
        <v>20.639999999999997</v>
      </c>
      <c r="K347" s="31">
        <f>SUM(K322:K346)</f>
        <v>1298.8</v>
      </c>
    </row>
    <row r="348" spans="1:11" ht="27.75" customHeight="1">
      <c r="A348" s="8"/>
      <c r="B348" s="14" t="s">
        <v>3522</v>
      </c>
      <c r="C348" s="17">
        <f>C238+C265+C293+C321+C347</f>
        <v>182.16</v>
      </c>
      <c r="D348" s="17">
        <f aca="true" t="shared" si="12" ref="D348:K348">D238+D265+D293+D321+D347</f>
        <v>84.1</v>
      </c>
      <c r="E348" s="17">
        <f t="shared" si="12"/>
        <v>0</v>
      </c>
      <c r="F348" s="17">
        <f t="shared" si="12"/>
        <v>0</v>
      </c>
      <c r="G348" s="17">
        <f t="shared" si="12"/>
        <v>0</v>
      </c>
      <c r="H348" s="17">
        <f t="shared" si="12"/>
        <v>0</v>
      </c>
      <c r="I348" s="17">
        <f t="shared" si="12"/>
        <v>0</v>
      </c>
      <c r="J348" s="17">
        <f t="shared" si="12"/>
        <v>98.06</v>
      </c>
      <c r="K348" s="17">
        <f t="shared" si="12"/>
        <v>7286.4</v>
      </c>
    </row>
    <row r="349" spans="1:11" ht="23.25" customHeight="1">
      <c r="A349" s="8"/>
      <c r="B349" s="43" t="s">
        <v>3524</v>
      </c>
      <c r="C349" s="40"/>
      <c r="D349" s="40"/>
      <c r="E349" s="40"/>
      <c r="F349" s="40"/>
      <c r="G349" s="40"/>
      <c r="H349" s="11"/>
      <c r="I349" s="40"/>
      <c r="J349" s="40"/>
      <c r="K349" s="28"/>
    </row>
    <row r="350" spans="1:11" ht="21" customHeight="1">
      <c r="A350" s="9">
        <v>324</v>
      </c>
      <c r="B350" s="34" t="s">
        <v>3451</v>
      </c>
      <c r="C350" s="11">
        <v>1.79</v>
      </c>
      <c r="D350" s="11">
        <v>1.79</v>
      </c>
      <c r="E350" s="11"/>
      <c r="F350" s="11"/>
      <c r="G350" s="11"/>
      <c r="H350" s="11"/>
      <c r="I350" s="11"/>
      <c r="J350" s="11"/>
      <c r="K350" s="28">
        <f t="shared" si="10"/>
        <v>71.6</v>
      </c>
    </row>
    <row r="351" spans="1:11" ht="21" customHeight="1">
      <c r="A351" s="9">
        <v>325</v>
      </c>
      <c r="B351" s="34" t="s">
        <v>3500</v>
      </c>
      <c r="C351" s="11">
        <v>2.65</v>
      </c>
      <c r="D351" s="11">
        <v>2.65</v>
      </c>
      <c r="E351" s="11"/>
      <c r="F351" s="11"/>
      <c r="G351" s="11"/>
      <c r="H351" s="11"/>
      <c r="I351" s="11"/>
      <c r="J351" s="11"/>
      <c r="K351" s="28">
        <f t="shared" si="10"/>
        <v>106</v>
      </c>
    </row>
    <row r="352" spans="1:11" ht="21" customHeight="1">
      <c r="A352" s="9">
        <v>326</v>
      </c>
      <c r="B352" s="34" t="s">
        <v>3459</v>
      </c>
      <c r="C352" s="11">
        <v>1.65</v>
      </c>
      <c r="D352" s="11"/>
      <c r="E352" s="11"/>
      <c r="F352" s="11"/>
      <c r="G352" s="11"/>
      <c r="H352" s="11"/>
      <c r="I352" s="11"/>
      <c r="J352" s="11">
        <v>1.65</v>
      </c>
      <c r="K352" s="28">
        <f t="shared" si="10"/>
        <v>66</v>
      </c>
    </row>
    <row r="353" spans="1:11" ht="21" customHeight="1">
      <c r="A353" s="9">
        <v>327</v>
      </c>
      <c r="B353" s="34" t="s">
        <v>3490</v>
      </c>
      <c r="C353" s="11">
        <v>1.95</v>
      </c>
      <c r="D353" s="11">
        <v>1.27</v>
      </c>
      <c r="E353" s="11"/>
      <c r="F353" s="11"/>
      <c r="G353" s="11"/>
      <c r="H353" s="11"/>
      <c r="I353" s="11"/>
      <c r="J353" s="11">
        <v>0.68</v>
      </c>
      <c r="K353" s="28">
        <f t="shared" si="10"/>
        <v>78</v>
      </c>
    </row>
    <row r="354" spans="1:11" ht="21" customHeight="1">
      <c r="A354" s="9">
        <v>328</v>
      </c>
      <c r="B354" s="34" t="s">
        <v>3453</v>
      </c>
      <c r="C354" s="11">
        <v>2.23</v>
      </c>
      <c r="D354" s="11">
        <v>1.27</v>
      </c>
      <c r="E354" s="11"/>
      <c r="F354" s="11"/>
      <c r="G354" s="11"/>
      <c r="H354" s="11"/>
      <c r="I354" s="11"/>
      <c r="J354" s="11">
        <v>0.96</v>
      </c>
      <c r="K354" s="28">
        <f t="shared" si="10"/>
        <v>89.2</v>
      </c>
    </row>
    <row r="355" spans="1:11" ht="21" customHeight="1">
      <c r="A355" s="9">
        <v>329</v>
      </c>
      <c r="B355" s="34" t="s">
        <v>4086</v>
      </c>
      <c r="C355" s="11">
        <v>1.95</v>
      </c>
      <c r="D355" s="11">
        <v>1.01</v>
      </c>
      <c r="E355" s="11"/>
      <c r="F355" s="11"/>
      <c r="G355" s="11"/>
      <c r="H355" s="11"/>
      <c r="I355" s="11"/>
      <c r="J355" s="11">
        <v>0.94</v>
      </c>
      <c r="K355" s="28">
        <f t="shared" si="10"/>
        <v>78</v>
      </c>
    </row>
    <row r="356" spans="1:11" ht="21" customHeight="1">
      <c r="A356" s="9">
        <v>330</v>
      </c>
      <c r="B356" s="34" t="s">
        <v>3456</v>
      </c>
      <c r="C356" s="11">
        <v>1.34</v>
      </c>
      <c r="D356" s="11">
        <v>1.34</v>
      </c>
      <c r="E356" s="11"/>
      <c r="F356" s="11"/>
      <c r="G356" s="36"/>
      <c r="H356" s="11"/>
      <c r="I356" s="11"/>
      <c r="J356" s="11"/>
      <c r="K356" s="28">
        <f t="shared" si="10"/>
        <v>53.6</v>
      </c>
    </row>
    <row r="357" spans="1:11" s="18" customFormat="1" ht="21" customHeight="1">
      <c r="A357" s="9">
        <v>331</v>
      </c>
      <c r="B357" s="34" t="s">
        <v>2369</v>
      </c>
      <c r="C357" s="11">
        <v>2.94</v>
      </c>
      <c r="D357" s="11">
        <v>2.94</v>
      </c>
      <c r="E357" s="11"/>
      <c r="F357" s="11"/>
      <c r="G357" s="11"/>
      <c r="H357" s="11"/>
      <c r="I357" s="11"/>
      <c r="J357" s="11"/>
      <c r="K357" s="28">
        <f t="shared" si="10"/>
        <v>117.6</v>
      </c>
    </row>
    <row r="358" spans="1:11" ht="21" customHeight="1">
      <c r="A358" s="9">
        <v>332</v>
      </c>
      <c r="B358" s="34" t="s">
        <v>3505</v>
      </c>
      <c r="C358" s="11">
        <v>1.44</v>
      </c>
      <c r="D358" s="11">
        <v>1.44</v>
      </c>
      <c r="E358" s="11"/>
      <c r="F358" s="11"/>
      <c r="G358" s="11"/>
      <c r="H358" s="11"/>
      <c r="I358" s="11"/>
      <c r="J358" s="11"/>
      <c r="K358" s="28">
        <f t="shared" si="10"/>
        <v>57.599999999999994</v>
      </c>
    </row>
    <row r="359" spans="1:11" ht="21" customHeight="1">
      <c r="A359" s="9">
        <v>333</v>
      </c>
      <c r="B359" s="34" t="s">
        <v>3491</v>
      </c>
      <c r="C359" s="11">
        <v>1.98</v>
      </c>
      <c r="D359" s="11">
        <v>1.98</v>
      </c>
      <c r="E359" s="11"/>
      <c r="F359" s="11"/>
      <c r="G359" s="11"/>
      <c r="H359" s="11"/>
      <c r="I359" s="11"/>
      <c r="J359" s="11"/>
      <c r="K359" s="28">
        <f t="shared" si="10"/>
        <v>79.2</v>
      </c>
    </row>
    <row r="360" spans="1:11" ht="21" customHeight="1">
      <c r="A360" s="9">
        <v>334</v>
      </c>
      <c r="B360" s="34" t="s">
        <v>3489</v>
      </c>
      <c r="C360" s="11">
        <v>1.99</v>
      </c>
      <c r="D360" s="11">
        <v>1.99</v>
      </c>
      <c r="E360" s="11"/>
      <c r="F360" s="11"/>
      <c r="G360" s="11"/>
      <c r="H360" s="11"/>
      <c r="I360" s="11"/>
      <c r="J360" s="11"/>
      <c r="K360" s="28">
        <f t="shared" si="10"/>
        <v>79.6</v>
      </c>
    </row>
    <row r="361" spans="1:11" ht="21" customHeight="1">
      <c r="A361" s="9">
        <v>335</v>
      </c>
      <c r="B361" s="34" t="s">
        <v>3236</v>
      </c>
      <c r="C361" s="11">
        <v>0.87</v>
      </c>
      <c r="D361" s="11">
        <v>0.87</v>
      </c>
      <c r="E361" s="11"/>
      <c r="F361" s="11"/>
      <c r="G361" s="11"/>
      <c r="H361" s="11"/>
      <c r="I361" s="11"/>
      <c r="J361" s="11"/>
      <c r="K361" s="28">
        <f t="shared" si="10"/>
        <v>34.8</v>
      </c>
    </row>
    <row r="362" spans="1:11" ht="21" customHeight="1">
      <c r="A362" s="9">
        <v>336</v>
      </c>
      <c r="B362" s="34" t="s">
        <v>1910</v>
      </c>
      <c r="C362" s="11">
        <v>1.05</v>
      </c>
      <c r="D362" s="11"/>
      <c r="E362" s="11"/>
      <c r="F362" s="11"/>
      <c r="G362" s="11"/>
      <c r="H362" s="11"/>
      <c r="I362" s="11"/>
      <c r="J362" s="11">
        <v>1.05</v>
      </c>
      <c r="K362" s="28">
        <f t="shared" si="10"/>
        <v>42</v>
      </c>
    </row>
    <row r="363" spans="1:11" ht="21" customHeight="1">
      <c r="A363" s="9">
        <v>337</v>
      </c>
      <c r="B363" s="34" t="s">
        <v>3464</v>
      </c>
      <c r="C363" s="11">
        <v>1.63</v>
      </c>
      <c r="D363" s="11">
        <v>1.63</v>
      </c>
      <c r="E363" s="11"/>
      <c r="F363" s="11"/>
      <c r="G363" s="11"/>
      <c r="H363" s="11"/>
      <c r="I363" s="11"/>
      <c r="J363" s="11"/>
      <c r="K363" s="28">
        <f t="shared" si="10"/>
        <v>65.19999999999999</v>
      </c>
    </row>
    <row r="364" spans="1:11" ht="21" customHeight="1">
      <c r="A364" s="9">
        <v>338</v>
      </c>
      <c r="B364" s="34" t="s">
        <v>1952</v>
      </c>
      <c r="C364" s="11">
        <v>0.71</v>
      </c>
      <c r="D364" s="11">
        <v>0.28</v>
      </c>
      <c r="E364" s="11"/>
      <c r="F364" s="11"/>
      <c r="G364" s="11"/>
      <c r="H364" s="11"/>
      <c r="I364" s="11"/>
      <c r="J364" s="11">
        <v>0.43</v>
      </c>
      <c r="K364" s="28">
        <f t="shared" si="10"/>
        <v>28.4</v>
      </c>
    </row>
    <row r="365" spans="1:11" ht="21" customHeight="1">
      <c r="A365" s="9">
        <v>339</v>
      </c>
      <c r="B365" s="34" t="s">
        <v>2959</v>
      </c>
      <c r="C365" s="11">
        <v>1.48</v>
      </c>
      <c r="D365" s="11">
        <v>1.48</v>
      </c>
      <c r="E365" s="11"/>
      <c r="F365" s="11"/>
      <c r="G365" s="11"/>
      <c r="H365" s="11"/>
      <c r="I365" s="11"/>
      <c r="J365" s="11"/>
      <c r="K365" s="28">
        <f aca="true" t="shared" si="13" ref="K365:K407">C365*40</f>
        <v>59.2</v>
      </c>
    </row>
    <row r="366" spans="1:11" ht="21" customHeight="1">
      <c r="A366" s="9">
        <v>340</v>
      </c>
      <c r="B366" s="34" t="s">
        <v>3533</v>
      </c>
      <c r="C366" s="11">
        <v>1.4</v>
      </c>
      <c r="D366" s="11"/>
      <c r="E366" s="11"/>
      <c r="F366" s="11"/>
      <c r="G366" s="11"/>
      <c r="H366" s="11"/>
      <c r="I366" s="11"/>
      <c r="J366" s="11">
        <v>1.4</v>
      </c>
      <c r="K366" s="28">
        <f t="shared" si="13"/>
        <v>56</v>
      </c>
    </row>
    <row r="367" spans="1:11" ht="21" customHeight="1">
      <c r="A367" s="9">
        <v>341</v>
      </c>
      <c r="B367" s="26" t="s">
        <v>2364</v>
      </c>
      <c r="C367" s="11">
        <v>0.44</v>
      </c>
      <c r="D367" s="11">
        <v>0.44</v>
      </c>
      <c r="E367" s="11"/>
      <c r="F367" s="11"/>
      <c r="G367" s="11"/>
      <c r="H367" s="11"/>
      <c r="I367" s="11"/>
      <c r="J367" s="11"/>
      <c r="K367" s="28">
        <f t="shared" si="13"/>
        <v>17.6</v>
      </c>
    </row>
    <row r="368" spans="1:11" ht="21" customHeight="1">
      <c r="A368" s="9">
        <v>342</v>
      </c>
      <c r="B368" s="34" t="s">
        <v>3501</v>
      </c>
      <c r="C368" s="11">
        <v>3.7</v>
      </c>
      <c r="D368" s="11">
        <v>1.24</v>
      </c>
      <c r="E368" s="11"/>
      <c r="F368" s="11"/>
      <c r="G368" s="11"/>
      <c r="H368" s="11"/>
      <c r="I368" s="11"/>
      <c r="J368" s="11">
        <v>2.46</v>
      </c>
      <c r="K368" s="28">
        <f t="shared" si="13"/>
        <v>148</v>
      </c>
    </row>
    <row r="369" spans="1:11" ht="21" customHeight="1">
      <c r="A369" s="9">
        <v>343</v>
      </c>
      <c r="B369" s="26" t="s">
        <v>2365</v>
      </c>
      <c r="C369" s="11">
        <v>1.06</v>
      </c>
      <c r="D369" s="11">
        <v>1.06</v>
      </c>
      <c r="E369" s="11"/>
      <c r="F369" s="11"/>
      <c r="G369" s="11"/>
      <c r="H369" s="11"/>
      <c r="I369" s="11"/>
      <c r="J369" s="11"/>
      <c r="K369" s="28">
        <f t="shared" si="13"/>
        <v>42.400000000000006</v>
      </c>
    </row>
    <row r="370" spans="1:11" ht="21" customHeight="1">
      <c r="A370" s="9">
        <v>344</v>
      </c>
      <c r="B370" s="34" t="s">
        <v>4089</v>
      </c>
      <c r="C370" s="11">
        <v>0.43</v>
      </c>
      <c r="D370" s="11">
        <v>0.43</v>
      </c>
      <c r="E370" s="11"/>
      <c r="F370" s="11"/>
      <c r="G370" s="11"/>
      <c r="H370" s="11"/>
      <c r="I370" s="11"/>
      <c r="J370" s="11"/>
      <c r="K370" s="28">
        <f t="shared" si="13"/>
        <v>17.2</v>
      </c>
    </row>
    <row r="371" spans="1:11" ht="21" customHeight="1">
      <c r="A371" s="9">
        <v>345</v>
      </c>
      <c r="B371" s="34" t="s">
        <v>3579</v>
      </c>
      <c r="C371" s="11">
        <v>0.76</v>
      </c>
      <c r="D371" s="11">
        <v>0.76</v>
      </c>
      <c r="E371" s="11"/>
      <c r="F371" s="11"/>
      <c r="G371" s="11"/>
      <c r="H371" s="11"/>
      <c r="I371" s="11"/>
      <c r="J371" s="11"/>
      <c r="K371" s="28">
        <f t="shared" si="13"/>
        <v>30.4</v>
      </c>
    </row>
    <row r="372" spans="1:11" ht="21" customHeight="1">
      <c r="A372" s="9">
        <v>346</v>
      </c>
      <c r="B372" s="34" t="s">
        <v>3461</v>
      </c>
      <c r="C372" s="11">
        <v>1.65</v>
      </c>
      <c r="D372" s="11"/>
      <c r="E372" s="11"/>
      <c r="F372" s="11"/>
      <c r="G372" s="11"/>
      <c r="H372" s="11"/>
      <c r="I372" s="11"/>
      <c r="J372" s="11">
        <v>1.65</v>
      </c>
      <c r="K372" s="28">
        <f t="shared" si="13"/>
        <v>66</v>
      </c>
    </row>
    <row r="373" spans="1:11" ht="21" customHeight="1">
      <c r="A373" s="9">
        <v>347</v>
      </c>
      <c r="B373" s="34" t="s">
        <v>3462</v>
      </c>
      <c r="C373" s="11">
        <v>1.75</v>
      </c>
      <c r="D373" s="11"/>
      <c r="E373" s="11"/>
      <c r="F373" s="11"/>
      <c r="G373" s="11"/>
      <c r="H373" s="11"/>
      <c r="I373" s="11"/>
      <c r="J373" s="11">
        <v>1.75</v>
      </c>
      <c r="K373" s="28">
        <f t="shared" si="13"/>
        <v>70</v>
      </c>
    </row>
    <row r="374" spans="1:11" s="18" customFormat="1" ht="21" customHeight="1">
      <c r="A374" s="14"/>
      <c r="B374" s="15" t="s">
        <v>4269</v>
      </c>
      <c r="C374" s="17">
        <f>SUM(C350:C373)</f>
        <v>38.84</v>
      </c>
      <c r="D374" s="17">
        <f>SUM(D350:D373)</f>
        <v>25.869999999999997</v>
      </c>
      <c r="E374" s="17"/>
      <c r="F374" s="17"/>
      <c r="G374" s="17"/>
      <c r="H374" s="17"/>
      <c r="I374" s="17"/>
      <c r="J374" s="17">
        <f>SUM(J350:J373)</f>
        <v>12.97</v>
      </c>
      <c r="K374" s="31">
        <f>SUM(K350:K373)</f>
        <v>1553.6000000000004</v>
      </c>
    </row>
    <row r="375" spans="1:11" ht="21" customHeight="1">
      <c r="A375" s="9">
        <v>348</v>
      </c>
      <c r="B375" s="34" t="s">
        <v>3507</v>
      </c>
      <c r="C375" s="11">
        <v>1.7</v>
      </c>
      <c r="D375" s="11">
        <v>1.7</v>
      </c>
      <c r="E375" s="11"/>
      <c r="F375" s="11"/>
      <c r="G375" s="11"/>
      <c r="H375" s="11"/>
      <c r="I375" s="11"/>
      <c r="J375" s="11"/>
      <c r="K375" s="28">
        <f t="shared" si="13"/>
        <v>68</v>
      </c>
    </row>
    <row r="376" spans="1:11" ht="21" customHeight="1">
      <c r="A376" s="9">
        <v>349</v>
      </c>
      <c r="B376" s="34" t="s">
        <v>3497</v>
      </c>
      <c r="C376" s="11">
        <v>1.49</v>
      </c>
      <c r="D376" s="11">
        <v>1.49</v>
      </c>
      <c r="E376" s="11"/>
      <c r="F376" s="11"/>
      <c r="G376" s="11"/>
      <c r="H376" s="11"/>
      <c r="I376" s="11"/>
      <c r="J376" s="11"/>
      <c r="K376" s="28">
        <f t="shared" si="13"/>
        <v>59.6</v>
      </c>
    </row>
    <row r="377" spans="1:11" ht="21" customHeight="1">
      <c r="A377" s="9">
        <v>350</v>
      </c>
      <c r="B377" s="34" t="s">
        <v>3457</v>
      </c>
      <c r="C377" s="11">
        <v>1.32</v>
      </c>
      <c r="D377" s="11">
        <v>1.32</v>
      </c>
      <c r="E377" s="11"/>
      <c r="F377" s="11"/>
      <c r="G377" s="11"/>
      <c r="H377" s="11"/>
      <c r="I377" s="11"/>
      <c r="J377" s="11"/>
      <c r="K377" s="28">
        <f t="shared" si="13"/>
        <v>52.800000000000004</v>
      </c>
    </row>
    <row r="378" spans="1:11" ht="21" customHeight="1">
      <c r="A378" s="9">
        <v>351</v>
      </c>
      <c r="B378" s="34" t="s">
        <v>3509</v>
      </c>
      <c r="C378" s="11">
        <v>1.26</v>
      </c>
      <c r="D378" s="11">
        <v>0.9</v>
      </c>
      <c r="E378" s="11"/>
      <c r="F378" s="11"/>
      <c r="G378" s="11"/>
      <c r="H378" s="11"/>
      <c r="I378" s="11"/>
      <c r="J378" s="11">
        <v>0.36</v>
      </c>
      <c r="K378" s="28">
        <f t="shared" si="13"/>
        <v>50.4</v>
      </c>
    </row>
    <row r="379" spans="1:11" ht="21" customHeight="1">
      <c r="A379" s="9">
        <v>352</v>
      </c>
      <c r="B379" s="34" t="s">
        <v>3454</v>
      </c>
      <c r="C379" s="11">
        <v>1.08</v>
      </c>
      <c r="D379" s="11">
        <v>0.99</v>
      </c>
      <c r="E379" s="11"/>
      <c r="F379" s="11"/>
      <c r="G379" s="11"/>
      <c r="H379" s="11"/>
      <c r="I379" s="11"/>
      <c r="J379" s="11">
        <v>0.09</v>
      </c>
      <c r="K379" s="28">
        <f t="shared" si="13"/>
        <v>43.2</v>
      </c>
    </row>
    <row r="380" spans="1:11" ht="21" customHeight="1">
      <c r="A380" s="9">
        <v>353</v>
      </c>
      <c r="B380" s="26" t="s">
        <v>3506</v>
      </c>
      <c r="C380" s="11">
        <v>0.94</v>
      </c>
      <c r="D380" s="11">
        <v>0.94</v>
      </c>
      <c r="E380" s="11"/>
      <c r="F380" s="11"/>
      <c r="G380" s="11"/>
      <c r="H380" s="11"/>
      <c r="I380" s="11"/>
      <c r="J380" s="11"/>
      <c r="K380" s="28">
        <f t="shared" si="13"/>
        <v>37.599999999999994</v>
      </c>
    </row>
    <row r="381" spans="1:11" ht="21" customHeight="1">
      <c r="A381" s="9">
        <v>354</v>
      </c>
      <c r="B381" s="34" t="s">
        <v>4088</v>
      </c>
      <c r="C381" s="11">
        <v>2.54</v>
      </c>
      <c r="D381" s="11">
        <v>1</v>
      </c>
      <c r="E381" s="11"/>
      <c r="F381" s="11"/>
      <c r="G381" s="11"/>
      <c r="H381" s="11"/>
      <c r="I381" s="11"/>
      <c r="J381" s="11">
        <v>1.54</v>
      </c>
      <c r="K381" s="28">
        <f t="shared" si="13"/>
        <v>101.6</v>
      </c>
    </row>
    <row r="382" spans="1:11" ht="21" customHeight="1">
      <c r="A382" s="9">
        <v>355</v>
      </c>
      <c r="B382" s="34" t="s">
        <v>2370</v>
      </c>
      <c r="C382" s="11">
        <v>0.43</v>
      </c>
      <c r="D382" s="11">
        <v>0.43</v>
      </c>
      <c r="E382" s="11"/>
      <c r="F382" s="11"/>
      <c r="G382" s="11"/>
      <c r="H382" s="11"/>
      <c r="I382" s="11"/>
      <c r="J382" s="11"/>
      <c r="K382" s="28">
        <f t="shared" si="13"/>
        <v>17.2</v>
      </c>
    </row>
    <row r="383" spans="1:11" ht="21" customHeight="1">
      <c r="A383" s="9">
        <v>356</v>
      </c>
      <c r="B383" s="34" t="s">
        <v>2371</v>
      </c>
      <c r="C383" s="11">
        <v>1.21</v>
      </c>
      <c r="D383" s="11">
        <v>0.33</v>
      </c>
      <c r="E383" s="11"/>
      <c r="F383" s="11"/>
      <c r="G383" s="11"/>
      <c r="H383" s="11"/>
      <c r="I383" s="11"/>
      <c r="J383" s="11">
        <v>0.88</v>
      </c>
      <c r="K383" s="28">
        <f t="shared" si="13"/>
        <v>48.4</v>
      </c>
    </row>
    <row r="384" spans="1:11" ht="21" customHeight="1">
      <c r="A384" s="9">
        <v>357</v>
      </c>
      <c r="B384" s="34" t="s">
        <v>2372</v>
      </c>
      <c r="C384" s="11">
        <v>0.43</v>
      </c>
      <c r="D384" s="11">
        <v>0.43</v>
      </c>
      <c r="E384" s="11"/>
      <c r="F384" s="11"/>
      <c r="G384" s="11"/>
      <c r="H384" s="11"/>
      <c r="I384" s="11"/>
      <c r="J384" s="11"/>
      <c r="K384" s="28">
        <f t="shared" si="13"/>
        <v>17.2</v>
      </c>
    </row>
    <row r="385" spans="1:11" ht="21" customHeight="1">
      <c r="A385" s="9">
        <v>358</v>
      </c>
      <c r="B385" s="34" t="s">
        <v>3488</v>
      </c>
      <c r="C385" s="11">
        <v>1.22</v>
      </c>
      <c r="D385" s="11">
        <v>0.41</v>
      </c>
      <c r="E385" s="11">
        <v>0.3</v>
      </c>
      <c r="F385" s="11"/>
      <c r="G385" s="11"/>
      <c r="H385" s="11"/>
      <c r="I385" s="11"/>
      <c r="J385" s="11">
        <v>0.51</v>
      </c>
      <c r="K385" s="28">
        <f t="shared" si="13"/>
        <v>48.8</v>
      </c>
    </row>
    <row r="386" spans="1:11" ht="21" customHeight="1">
      <c r="A386" s="9">
        <v>359</v>
      </c>
      <c r="B386" s="26" t="s">
        <v>2366</v>
      </c>
      <c r="C386" s="11">
        <v>2.68</v>
      </c>
      <c r="D386" s="11">
        <v>2.13</v>
      </c>
      <c r="E386" s="11"/>
      <c r="F386" s="11"/>
      <c r="G386" s="11"/>
      <c r="H386" s="11"/>
      <c r="I386" s="11"/>
      <c r="J386" s="11">
        <v>0.55</v>
      </c>
      <c r="K386" s="28">
        <f t="shared" si="13"/>
        <v>107.2</v>
      </c>
    </row>
    <row r="387" spans="1:11" ht="21" customHeight="1">
      <c r="A387" s="9">
        <v>360</v>
      </c>
      <c r="B387" s="34" t="s">
        <v>2958</v>
      </c>
      <c r="C387" s="11">
        <v>1.95</v>
      </c>
      <c r="D387" s="11"/>
      <c r="E387" s="11"/>
      <c r="F387" s="11"/>
      <c r="G387" s="11"/>
      <c r="H387" s="11"/>
      <c r="I387" s="11"/>
      <c r="J387" s="11">
        <v>1.95</v>
      </c>
      <c r="K387" s="28">
        <f t="shared" si="13"/>
        <v>78</v>
      </c>
    </row>
    <row r="388" spans="1:11" ht="21" customHeight="1">
      <c r="A388" s="9">
        <v>361</v>
      </c>
      <c r="B388" s="34" t="s">
        <v>3494</v>
      </c>
      <c r="C388" s="11">
        <v>2.23</v>
      </c>
      <c r="D388" s="11"/>
      <c r="E388" s="11"/>
      <c r="F388" s="11"/>
      <c r="G388" s="11"/>
      <c r="H388" s="11"/>
      <c r="I388" s="11"/>
      <c r="J388" s="11">
        <v>2.23</v>
      </c>
      <c r="K388" s="28">
        <f t="shared" si="13"/>
        <v>89.2</v>
      </c>
    </row>
    <row r="389" spans="1:11" ht="21" customHeight="1">
      <c r="A389" s="9">
        <v>362</v>
      </c>
      <c r="B389" s="34" t="s">
        <v>3495</v>
      </c>
      <c r="C389" s="11">
        <v>0.47</v>
      </c>
      <c r="D389" s="11"/>
      <c r="E389" s="11"/>
      <c r="F389" s="11"/>
      <c r="G389" s="11"/>
      <c r="H389" s="11"/>
      <c r="I389" s="11"/>
      <c r="J389" s="11">
        <v>0.47</v>
      </c>
      <c r="K389" s="28">
        <f t="shared" si="13"/>
        <v>18.799999999999997</v>
      </c>
    </row>
    <row r="390" spans="1:11" ht="21" customHeight="1">
      <c r="A390" s="9">
        <v>363</v>
      </c>
      <c r="B390" s="34" t="s">
        <v>3496</v>
      </c>
      <c r="C390" s="11">
        <v>0.43</v>
      </c>
      <c r="D390" s="11">
        <v>0.43</v>
      </c>
      <c r="E390" s="11"/>
      <c r="F390" s="11"/>
      <c r="G390" s="11"/>
      <c r="H390" s="11"/>
      <c r="I390" s="11"/>
      <c r="J390" s="11"/>
      <c r="K390" s="28">
        <f t="shared" si="13"/>
        <v>17.2</v>
      </c>
    </row>
    <row r="391" spans="1:11" ht="21" customHeight="1">
      <c r="A391" s="9">
        <v>364</v>
      </c>
      <c r="B391" s="26" t="s">
        <v>2367</v>
      </c>
      <c r="C391" s="11">
        <v>0.44</v>
      </c>
      <c r="D391" s="11">
        <v>0.44</v>
      </c>
      <c r="E391" s="11"/>
      <c r="F391" s="11"/>
      <c r="G391" s="11"/>
      <c r="H391" s="11"/>
      <c r="I391" s="11"/>
      <c r="J391" s="11"/>
      <c r="K391" s="28">
        <f t="shared" si="13"/>
        <v>17.6</v>
      </c>
    </row>
    <row r="392" spans="1:11" ht="21" customHeight="1">
      <c r="A392" s="9">
        <v>365</v>
      </c>
      <c r="B392" s="34" t="s">
        <v>3467</v>
      </c>
      <c r="C392" s="11">
        <v>2</v>
      </c>
      <c r="D392" s="11">
        <v>2</v>
      </c>
      <c r="E392" s="11"/>
      <c r="F392" s="11"/>
      <c r="G392" s="11"/>
      <c r="H392" s="11"/>
      <c r="I392" s="11"/>
      <c r="J392" s="11"/>
      <c r="K392" s="28">
        <f t="shared" si="13"/>
        <v>80</v>
      </c>
    </row>
    <row r="393" spans="1:11" ht="21" customHeight="1">
      <c r="A393" s="9">
        <v>366</v>
      </c>
      <c r="B393" s="34" t="s">
        <v>3532</v>
      </c>
      <c r="C393" s="11">
        <v>1.62</v>
      </c>
      <c r="D393" s="11">
        <v>1.5</v>
      </c>
      <c r="E393" s="11"/>
      <c r="F393" s="11"/>
      <c r="G393" s="11"/>
      <c r="H393" s="11"/>
      <c r="I393" s="11"/>
      <c r="J393" s="11">
        <v>0.12</v>
      </c>
      <c r="K393" s="28">
        <f t="shared" si="13"/>
        <v>64.80000000000001</v>
      </c>
    </row>
    <row r="394" spans="1:11" ht="21" customHeight="1">
      <c r="A394" s="9">
        <v>367</v>
      </c>
      <c r="B394" s="34" t="s">
        <v>2625</v>
      </c>
      <c r="C394" s="11">
        <v>1.45</v>
      </c>
      <c r="D394" s="11">
        <v>1.45</v>
      </c>
      <c r="E394" s="11"/>
      <c r="F394" s="11"/>
      <c r="G394" s="11"/>
      <c r="H394" s="11"/>
      <c r="I394" s="11"/>
      <c r="J394" s="11"/>
      <c r="K394" s="28">
        <f t="shared" si="13"/>
        <v>58</v>
      </c>
    </row>
    <row r="395" spans="1:11" ht="21" customHeight="1">
      <c r="A395" s="9">
        <v>368</v>
      </c>
      <c r="B395" s="34" t="s">
        <v>3493</v>
      </c>
      <c r="C395" s="11">
        <v>1.6</v>
      </c>
      <c r="D395" s="11"/>
      <c r="E395" s="11"/>
      <c r="F395" s="11"/>
      <c r="G395" s="11"/>
      <c r="H395" s="11"/>
      <c r="I395" s="11"/>
      <c r="J395" s="11">
        <v>1.6</v>
      </c>
      <c r="K395" s="28">
        <f t="shared" si="13"/>
        <v>64</v>
      </c>
    </row>
    <row r="396" spans="1:11" ht="21" customHeight="1">
      <c r="A396" s="9">
        <v>369</v>
      </c>
      <c r="B396" s="34" t="s">
        <v>3452</v>
      </c>
      <c r="C396" s="11">
        <v>2.24</v>
      </c>
      <c r="D396" s="11">
        <v>2.24</v>
      </c>
      <c r="E396" s="11"/>
      <c r="F396" s="11"/>
      <c r="G396" s="11"/>
      <c r="H396" s="11"/>
      <c r="I396" s="11"/>
      <c r="J396" s="11"/>
      <c r="K396" s="28">
        <f t="shared" si="13"/>
        <v>89.60000000000001</v>
      </c>
    </row>
    <row r="397" spans="1:11" ht="21" customHeight="1">
      <c r="A397" s="9">
        <v>370</v>
      </c>
      <c r="B397" s="34" t="s">
        <v>3468</v>
      </c>
      <c r="C397" s="11">
        <v>2.59</v>
      </c>
      <c r="D397" s="11">
        <v>1.32</v>
      </c>
      <c r="E397" s="11"/>
      <c r="F397" s="11"/>
      <c r="G397" s="11"/>
      <c r="H397" s="11"/>
      <c r="I397" s="11"/>
      <c r="J397" s="11">
        <v>1.27</v>
      </c>
      <c r="K397" s="28">
        <f t="shared" si="13"/>
        <v>103.6</v>
      </c>
    </row>
    <row r="398" spans="1:11" ht="21" customHeight="1">
      <c r="A398" s="9">
        <v>371</v>
      </c>
      <c r="B398" s="34" t="s">
        <v>3460</v>
      </c>
      <c r="C398" s="11">
        <v>1.49</v>
      </c>
      <c r="D398" s="11">
        <v>1.49</v>
      </c>
      <c r="E398" s="11"/>
      <c r="F398" s="11"/>
      <c r="G398" s="11"/>
      <c r="H398" s="11"/>
      <c r="I398" s="11"/>
      <c r="J398" s="11"/>
      <c r="K398" s="28">
        <f t="shared" si="13"/>
        <v>59.6</v>
      </c>
    </row>
    <row r="399" spans="1:11" ht="21" customHeight="1">
      <c r="A399" s="9">
        <v>372</v>
      </c>
      <c r="B399" s="34" t="s">
        <v>4087</v>
      </c>
      <c r="C399" s="11">
        <v>1.98</v>
      </c>
      <c r="D399" s="11"/>
      <c r="E399" s="11"/>
      <c r="F399" s="11"/>
      <c r="G399" s="11"/>
      <c r="H399" s="11"/>
      <c r="I399" s="11"/>
      <c r="J399" s="11">
        <v>1.98</v>
      </c>
      <c r="K399" s="28">
        <f t="shared" si="13"/>
        <v>79.2</v>
      </c>
    </row>
    <row r="400" spans="1:11" s="18" customFormat="1" ht="21" customHeight="1">
      <c r="A400" s="14"/>
      <c r="B400" s="15" t="s">
        <v>4269</v>
      </c>
      <c r="C400" s="17">
        <f>SUM(C375:C399)</f>
        <v>36.790000000000006</v>
      </c>
      <c r="D400" s="17">
        <f>SUM(D375:D399)</f>
        <v>22.939999999999994</v>
      </c>
      <c r="E400" s="17">
        <f>SUM(E375:E399)</f>
        <v>0.3</v>
      </c>
      <c r="F400" s="17"/>
      <c r="G400" s="17"/>
      <c r="H400" s="17"/>
      <c r="I400" s="17"/>
      <c r="J400" s="17">
        <f>SUM(J375:J399)</f>
        <v>13.549999999999999</v>
      </c>
      <c r="K400" s="31">
        <f>SUM(K375:K399)</f>
        <v>1471.6</v>
      </c>
    </row>
    <row r="401" spans="1:11" ht="21.75" customHeight="1">
      <c r="A401" s="9">
        <v>373</v>
      </c>
      <c r="B401" s="34" t="s">
        <v>3455</v>
      </c>
      <c r="C401" s="11">
        <v>2.35</v>
      </c>
      <c r="D401" s="11"/>
      <c r="E401" s="11"/>
      <c r="F401" s="11"/>
      <c r="G401" s="11"/>
      <c r="H401" s="11"/>
      <c r="I401" s="11"/>
      <c r="J401" s="11">
        <v>2.35</v>
      </c>
      <c r="K401" s="28">
        <f t="shared" si="13"/>
        <v>94</v>
      </c>
    </row>
    <row r="402" spans="1:11" ht="21.75" customHeight="1">
      <c r="A402" s="9">
        <v>374</v>
      </c>
      <c r="B402" s="34" t="s">
        <v>3508</v>
      </c>
      <c r="C402" s="11">
        <v>0.19</v>
      </c>
      <c r="D402" s="11"/>
      <c r="E402" s="11"/>
      <c r="F402" s="11"/>
      <c r="G402" s="11"/>
      <c r="H402" s="11"/>
      <c r="I402" s="11"/>
      <c r="J402" s="11">
        <v>0.19</v>
      </c>
      <c r="K402" s="28">
        <f t="shared" si="13"/>
        <v>7.6</v>
      </c>
    </row>
    <row r="403" spans="1:11" ht="21.75" customHeight="1">
      <c r="A403" s="9">
        <v>375</v>
      </c>
      <c r="B403" s="34" t="s">
        <v>3466</v>
      </c>
      <c r="C403" s="11">
        <v>2.35</v>
      </c>
      <c r="D403" s="11"/>
      <c r="E403" s="11"/>
      <c r="F403" s="11"/>
      <c r="G403" s="11"/>
      <c r="H403" s="11"/>
      <c r="I403" s="11"/>
      <c r="J403" s="11">
        <v>2.35</v>
      </c>
      <c r="K403" s="28">
        <f t="shared" si="13"/>
        <v>94</v>
      </c>
    </row>
    <row r="404" spans="1:11" ht="21.75" customHeight="1">
      <c r="A404" s="9">
        <v>376</v>
      </c>
      <c r="B404" s="34" t="s">
        <v>3465</v>
      </c>
      <c r="C404" s="11">
        <v>1.69</v>
      </c>
      <c r="D404" s="11">
        <v>1.44</v>
      </c>
      <c r="E404" s="11"/>
      <c r="F404" s="11"/>
      <c r="G404" s="11"/>
      <c r="H404" s="11"/>
      <c r="I404" s="11"/>
      <c r="J404" s="11">
        <v>0.25</v>
      </c>
      <c r="K404" s="28">
        <f t="shared" si="13"/>
        <v>67.6</v>
      </c>
    </row>
    <row r="405" spans="1:11" ht="21.75" customHeight="1">
      <c r="A405" s="9">
        <v>377</v>
      </c>
      <c r="B405" s="34" t="s">
        <v>4085</v>
      </c>
      <c r="C405" s="11">
        <v>1.86</v>
      </c>
      <c r="D405" s="11">
        <v>0.42</v>
      </c>
      <c r="E405" s="11"/>
      <c r="F405" s="11"/>
      <c r="G405" s="11"/>
      <c r="H405" s="11"/>
      <c r="I405" s="11"/>
      <c r="J405" s="11">
        <v>1.44</v>
      </c>
      <c r="K405" s="28">
        <f t="shared" si="13"/>
        <v>74.4</v>
      </c>
    </row>
    <row r="406" spans="1:11" ht="21.75" customHeight="1">
      <c r="A406" s="9">
        <v>378</v>
      </c>
      <c r="B406" s="34" t="s">
        <v>3492</v>
      </c>
      <c r="C406" s="11">
        <v>0.95</v>
      </c>
      <c r="D406" s="11">
        <v>0.95</v>
      </c>
      <c r="E406" s="11"/>
      <c r="F406" s="11"/>
      <c r="G406" s="11"/>
      <c r="H406" s="11"/>
      <c r="I406" s="11"/>
      <c r="J406" s="11"/>
      <c r="K406" s="28">
        <f t="shared" si="13"/>
        <v>38</v>
      </c>
    </row>
    <row r="407" spans="1:11" ht="21.75" customHeight="1">
      <c r="A407" s="9">
        <v>379</v>
      </c>
      <c r="B407" s="34" t="s">
        <v>3463</v>
      </c>
      <c r="C407" s="11">
        <v>1.38</v>
      </c>
      <c r="D407" s="11">
        <v>0.95</v>
      </c>
      <c r="E407" s="11"/>
      <c r="F407" s="11"/>
      <c r="G407" s="11"/>
      <c r="H407" s="11"/>
      <c r="I407" s="11"/>
      <c r="J407" s="11">
        <v>0.43</v>
      </c>
      <c r="K407" s="28">
        <f t="shared" si="13"/>
        <v>55.199999999999996</v>
      </c>
    </row>
    <row r="408" spans="1:11" ht="21.75" customHeight="1">
      <c r="A408" s="9">
        <v>380</v>
      </c>
      <c r="B408" s="34" t="s">
        <v>2623</v>
      </c>
      <c r="C408" s="11">
        <v>0.37</v>
      </c>
      <c r="D408" s="11">
        <v>0.37</v>
      </c>
      <c r="E408" s="11"/>
      <c r="F408" s="11"/>
      <c r="G408" s="11"/>
      <c r="H408" s="11"/>
      <c r="I408" s="11"/>
      <c r="J408" s="11"/>
      <c r="K408" s="28">
        <f aca="true" t="shared" si="14" ref="K408:K424">C408*40</f>
        <v>14.8</v>
      </c>
    </row>
    <row r="409" spans="1:11" ht="21.75" customHeight="1">
      <c r="A409" s="9">
        <v>381</v>
      </c>
      <c r="B409" s="34" t="s">
        <v>3499</v>
      </c>
      <c r="C409" s="11">
        <v>1</v>
      </c>
      <c r="D409" s="11">
        <v>0.63</v>
      </c>
      <c r="E409" s="11"/>
      <c r="F409" s="11"/>
      <c r="G409" s="11"/>
      <c r="H409" s="11"/>
      <c r="I409" s="11"/>
      <c r="J409" s="11">
        <v>0.37</v>
      </c>
      <c r="K409" s="28">
        <f t="shared" si="14"/>
        <v>40</v>
      </c>
    </row>
    <row r="410" spans="1:11" ht="21.75" customHeight="1">
      <c r="A410" s="9">
        <v>382</v>
      </c>
      <c r="B410" s="26" t="s">
        <v>3237</v>
      </c>
      <c r="C410" s="11">
        <v>1.56</v>
      </c>
      <c r="D410" s="11">
        <v>1.13</v>
      </c>
      <c r="E410" s="11"/>
      <c r="F410" s="11"/>
      <c r="G410" s="11"/>
      <c r="H410" s="11"/>
      <c r="I410" s="11"/>
      <c r="J410" s="11">
        <v>0.43</v>
      </c>
      <c r="K410" s="28">
        <f t="shared" si="14"/>
        <v>62.400000000000006</v>
      </c>
    </row>
    <row r="411" spans="1:11" ht="21.75" customHeight="1">
      <c r="A411" s="9">
        <v>383</v>
      </c>
      <c r="B411" s="34" t="s">
        <v>3458</v>
      </c>
      <c r="C411" s="11">
        <v>2.73</v>
      </c>
      <c r="D411" s="11">
        <v>2.73</v>
      </c>
      <c r="E411" s="11"/>
      <c r="F411" s="11"/>
      <c r="G411" s="11"/>
      <c r="H411" s="11"/>
      <c r="I411" s="11"/>
      <c r="J411" s="11"/>
      <c r="K411" s="28">
        <f t="shared" si="14"/>
        <v>109.2</v>
      </c>
    </row>
    <row r="412" spans="1:11" ht="21.75" customHeight="1">
      <c r="A412" s="9">
        <v>384</v>
      </c>
      <c r="B412" s="34" t="s">
        <v>2373</v>
      </c>
      <c r="C412" s="11">
        <v>2.8</v>
      </c>
      <c r="D412" s="11">
        <v>2.8</v>
      </c>
      <c r="E412" s="11"/>
      <c r="F412" s="11"/>
      <c r="G412" s="11"/>
      <c r="H412" s="11"/>
      <c r="I412" s="11"/>
      <c r="J412" s="11"/>
      <c r="K412" s="28">
        <f t="shared" si="14"/>
        <v>112</v>
      </c>
    </row>
    <row r="413" spans="1:11" ht="21.75" customHeight="1">
      <c r="A413" s="9">
        <v>385</v>
      </c>
      <c r="B413" s="34" t="s">
        <v>3498</v>
      </c>
      <c r="C413" s="11">
        <v>1.97</v>
      </c>
      <c r="D413" s="11">
        <v>1.97</v>
      </c>
      <c r="E413" s="11"/>
      <c r="F413" s="11"/>
      <c r="G413" s="11"/>
      <c r="H413" s="11"/>
      <c r="I413" s="11"/>
      <c r="J413" s="11"/>
      <c r="K413" s="28">
        <f t="shared" si="14"/>
        <v>78.8</v>
      </c>
    </row>
    <row r="414" spans="1:11" ht="21.75" customHeight="1">
      <c r="A414" s="9">
        <v>386</v>
      </c>
      <c r="B414" s="34" t="s">
        <v>2624</v>
      </c>
      <c r="C414" s="11">
        <v>0.43</v>
      </c>
      <c r="D414" s="11">
        <v>0.43</v>
      </c>
      <c r="E414" s="11"/>
      <c r="F414" s="11"/>
      <c r="G414" s="11"/>
      <c r="H414" s="11"/>
      <c r="I414" s="11"/>
      <c r="J414" s="11"/>
      <c r="K414" s="28">
        <f t="shared" si="14"/>
        <v>17.2</v>
      </c>
    </row>
    <row r="415" spans="1:11" ht="21.75" customHeight="1">
      <c r="A415" s="9">
        <v>387</v>
      </c>
      <c r="B415" s="34" t="s">
        <v>3503</v>
      </c>
      <c r="C415" s="11">
        <v>1.64</v>
      </c>
      <c r="D415" s="11">
        <v>1.64</v>
      </c>
      <c r="E415" s="11"/>
      <c r="F415" s="11"/>
      <c r="G415" s="11"/>
      <c r="H415" s="11"/>
      <c r="I415" s="11"/>
      <c r="J415" s="11"/>
      <c r="K415" s="28">
        <f t="shared" si="14"/>
        <v>65.6</v>
      </c>
    </row>
    <row r="416" spans="1:11" ht="21.75" customHeight="1">
      <c r="A416" s="9">
        <v>388</v>
      </c>
      <c r="B416" s="34" t="s">
        <v>2374</v>
      </c>
      <c r="C416" s="11">
        <v>1.32</v>
      </c>
      <c r="D416" s="11">
        <v>1.32</v>
      </c>
      <c r="E416" s="11"/>
      <c r="F416" s="11"/>
      <c r="G416" s="11"/>
      <c r="H416" s="11"/>
      <c r="I416" s="11"/>
      <c r="J416" s="11"/>
      <c r="K416" s="28">
        <f t="shared" si="14"/>
        <v>52.800000000000004</v>
      </c>
    </row>
    <row r="417" spans="1:11" ht="21.75" customHeight="1">
      <c r="A417" s="9">
        <v>389</v>
      </c>
      <c r="B417" s="34" t="s">
        <v>1909</v>
      </c>
      <c r="C417" s="11">
        <v>1.17</v>
      </c>
      <c r="D417" s="11">
        <v>1.17</v>
      </c>
      <c r="E417" s="11"/>
      <c r="F417" s="11"/>
      <c r="G417" s="11"/>
      <c r="H417" s="11"/>
      <c r="I417" s="11"/>
      <c r="J417" s="11"/>
      <c r="K417" s="28">
        <f t="shared" si="14"/>
        <v>46.8</v>
      </c>
    </row>
    <row r="418" spans="1:11" ht="21.75" customHeight="1">
      <c r="A418" s="9">
        <v>390</v>
      </c>
      <c r="B418" s="34" t="s">
        <v>3238</v>
      </c>
      <c r="C418" s="11">
        <v>0.93</v>
      </c>
      <c r="D418" s="11">
        <v>0.26</v>
      </c>
      <c r="E418" s="11"/>
      <c r="F418" s="11"/>
      <c r="G418" s="11"/>
      <c r="H418" s="11"/>
      <c r="I418" s="11"/>
      <c r="J418" s="11">
        <v>0.67</v>
      </c>
      <c r="K418" s="28">
        <f t="shared" si="14"/>
        <v>37.2</v>
      </c>
    </row>
    <row r="419" spans="1:11" ht="21.75" customHeight="1">
      <c r="A419" s="9">
        <v>391</v>
      </c>
      <c r="B419" s="34" t="s">
        <v>3504</v>
      </c>
      <c r="C419" s="11">
        <v>1.56</v>
      </c>
      <c r="D419" s="11">
        <v>1.56</v>
      </c>
      <c r="E419" s="11"/>
      <c r="F419" s="11"/>
      <c r="G419" s="11"/>
      <c r="H419" s="11"/>
      <c r="I419" s="11"/>
      <c r="J419" s="11"/>
      <c r="K419" s="28">
        <f t="shared" si="14"/>
        <v>62.400000000000006</v>
      </c>
    </row>
    <row r="420" spans="1:11" ht="21.75" customHeight="1">
      <c r="A420" s="9">
        <v>392</v>
      </c>
      <c r="B420" s="34" t="s">
        <v>3580</v>
      </c>
      <c r="C420" s="11">
        <v>2.09</v>
      </c>
      <c r="D420" s="11">
        <v>0.94</v>
      </c>
      <c r="E420" s="11"/>
      <c r="F420" s="11"/>
      <c r="G420" s="11"/>
      <c r="H420" s="11"/>
      <c r="I420" s="11"/>
      <c r="J420" s="11">
        <v>1.15</v>
      </c>
      <c r="K420" s="28">
        <f t="shared" si="14"/>
        <v>83.6</v>
      </c>
    </row>
    <row r="421" spans="1:11" ht="21.75" customHeight="1">
      <c r="A421" s="9">
        <v>393</v>
      </c>
      <c r="B421" s="26" t="s">
        <v>2368</v>
      </c>
      <c r="C421" s="11">
        <v>0.34</v>
      </c>
      <c r="D421" s="11">
        <v>0.34</v>
      </c>
      <c r="E421" s="11"/>
      <c r="F421" s="11"/>
      <c r="G421" s="11"/>
      <c r="H421" s="11"/>
      <c r="I421" s="11"/>
      <c r="J421" s="11"/>
      <c r="K421" s="28">
        <f t="shared" si="14"/>
        <v>13.600000000000001</v>
      </c>
    </row>
    <row r="422" spans="1:11" ht="21.75" customHeight="1">
      <c r="A422" s="9">
        <v>394</v>
      </c>
      <c r="B422" s="34" t="s">
        <v>3235</v>
      </c>
      <c r="C422" s="11">
        <v>1.34</v>
      </c>
      <c r="D422" s="11">
        <v>1.34</v>
      </c>
      <c r="E422" s="11"/>
      <c r="F422" s="11"/>
      <c r="G422" s="11"/>
      <c r="H422" s="11"/>
      <c r="I422" s="11"/>
      <c r="J422" s="11"/>
      <c r="K422" s="28">
        <f t="shared" si="14"/>
        <v>53.6</v>
      </c>
    </row>
    <row r="423" spans="1:11" ht="21.75" customHeight="1">
      <c r="A423" s="9">
        <v>395</v>
      </c>
      <c r="B423" s="34" t="s">
        <v>1911</v>
      </c>
      <c r="C423" s="11">
        <v>0.83</v>
      </c>
      <c r="D423" s="11">
        <v>0.83</v>
      </c>
      <c r="E423" s="11"/>
      <c r="F423" s="11"/>
      <c r="G423" s="11"/>
      <c r="H423" s="11"/>
      <c r="I423" s="11"/>
      <c r="J423" s="11"/>
      <c r="K423" s="28">
        <f t="shared" si="14"/>
        <v>33.199999999999996</v>
      </c>
    </row>
    <row r="424" spans="1:11" ht="21.75" customHeight="1">
      <c r="A424" s="9">
        <v>396</v>
      </c>
      <c r="B424" s="34" t="s">
        <v>3234</v>
      </c>
      <c r="C424" s="11">
        <v>14.37</v>
      </c>
      <c r="D424" s="11">
        <v>8.58</v>
      </c>
      <c r="E424" s="11"/>
      <c r="F424" s="11"/>
      <c r="G424" s="11"/>
      <c r="H424" s="11"/>
      <c r="I424" s="11"/>
      <c r="J424" s="11">
        <v>5.79</v>
      </c>
      <c r="K424" s="28">
        <f t="shared" si="14"/>
        <v>574.8</v>
      </c>
    </row>
    <row r="425" spans="1:11" s="18" customFormat="1" ht="21.75" customHeight="1">
      <c r="A425" s="14"/>
      <c r="B425" s="15" t="s">
        <v>4269</v>
      </c>
      <c r="C425" s="17">
        <f>SUM(C401:C424)</f>
        <v>47.21999999999999</v>
      </c>
      <c r="D425" s="17">
        <f>SUM(D401:D424)</f>
        <v>31.799999999999997</v>
      </c>
      <c r="E425" s="17"/>
      <c r="F425" s="17"/>
      <c r="G425" s="17"/>
      <c r="H425" s="17"/>
      <c r="I425" s="17"/>
      <c r="J425" s="17">
        <f>SUM(J401:J424)</f>
        <v>15.420000000000002</v>
      </c>
      <c r="K425" s="31">
        <f>SUM(K401:K424)</f>
        <v>1888.8</v>
      </c>
    </row>
    <row r="426" spans="1:11" ht="20.25" customHeight="1">
      <c r="A426" s="9">
        <v>397</v>
      </c>
      <c r="B426" s="34" t="s">
        <v>4242</v>
      </c>
      <c r="C426" s="11">
        <v>0.41</v>
      </c>
      <c r="D426" s="11"/>
      <c r="E426" s="11"/>
      <c r="F426" s="11"/>
      <c r="G426" s="11"/>
      <c r="H426" s="11"/>
      <c r="I426" s="11"/>
      <c r="J426" s="11">
        <v>0.41</v>
      </c>
      <c r="K426" s="28">
        <f>C426*40</f>
        <v>16.4</v>
      </c>
    </row>
    <row r="427" spans="1:11" ht="20.25" customHeight="1">
      <c r="A427" s="9">
        <v>398</v>
      </c>
      <c r="B427" s="34" t="s">
        <v>4243</v>
      </c>
      <c r="C427" s="11">
        <v>0.8</v>
      </c>
      <c r="D427" s="11"/>
      <c r="E427" s="11"/>
      <c r="F427" s="11"/>
      <c r="G427" s="11"/>
      <c r="H427" s="11"/>
      <c r="I427" s="11"/>
      <c r="J427" s="11">
        <v>0.8</v>
      </c>
      <c r="K427" s="28">
        <f>C427*40</f>
        <v>32</v>
      </c>
    </row>
    <row r="428" spans="1:11" ht="20.25" customHeight="1">
      <c r="A428" s="9">
        <v>399</v>
      </c>
      <c r="B428" s="34" t="s">
        <v>4244</v>
      </c>
      <c r="C428" s="11">
        <v>2.34</v>
      </c>
      <c r="D428" s="11"/>
      <c r="E428" s="11"/>
      <c r="F428" s="11"/>
      <c r="G428" s="11"/>
      <c r="H428" s="11"/>
      <c r="I428" s="11"/>
      <c r="J428" s="11">
        <v>2.34</v>
      </c>
      <c r="K428" s="28">
        <f>C428*40</f>
        <v>93.6</v>
      </c>
    </row>
    <row r="429" spans="1:11" s="18" customFormat="1" ht="20.25" customHeight="1">
      <c r="A429" s="14"/>
      <c r="B429" s="15" t="s">
        <v>4269</v>
      </c>
      <c r="C429" s="17">
        <f>SUM(C426:C428)</f>
        <v>3.55</v>
      </c>
      <c r="D429" s="17"/>
      <c r="E429" s="17"/>
      <c r="F429" s="17"/>
      <c r="G429" s="17"/>
      <c r="H429" s="17"/>
      <c r="I429" s="17"/>
      <c r="J429" s="17">
        <f>SUM(J426:J428)</f>
        <v>3.55</v>
      </c>
      <c r="K429" s="31">
        <f>SUM(K426:K428)</f>
        <v>142</v>
      </c>
    </row>
    <row r="430" spans="1:11" ht="21" customHeight="1">
      <c r="A430" s="70" t="s">
        <v>1246</v>
      </c>
      <c r="B430" s="71"/>
      <c r="C430" s="17">
        <f>C374+C400+C425+C429</f>
        <v>126.39999999999999</v>
      </c>
      <c r="D430" s="17">
        <f aca="true" t="shared" si="15" ref="D430:K430">D374+D400+D425+D429</f>
        <v>80.60999999999999</v>
      </c>
      <c r="E430" s="17">
        <f t="shared" si="15"/>
        <v>0.3</v>
      </c>
      <c r="F430" s="17">
        <f t="shared" si="15"/>
        <v>0</v>
      </c>
      <c r="G430" s="17">
        <f t="shared" si="15"/>
        <v>0</v>
      </c>
      <c r="H430" s="17">
        <f t="shared" si="15"/>
        <v>0</v>
      </c>
      <c r="I430" s="17">
        <f t="shared" si="15"/>
        <v>0</v>
      </c>
      <c r="J430" s="17">
        <f t="shared" si="15"/>
        <v>45.489999999999995</v>
      </c>
      <c r="K430" s="17">
        <f t="shared" si="15"/>
        <v>5056</v>
      </c>
    </row>
    <row r="431" spans="1:11" ht="43.5" customHeight="1">
      <c r="A431" s="70" t="s">
        <v>27</v>
      </c>
      <c r="B431" s="71"/>
      <c r="C431" s="21">
        <f>C210+C348+C430</f>
        <v>513.1</v>
      </c>
      <c r="D431" s="21">
        <f aca="true" t="shared" si="16" ref="D431:K431">D210+D348+D430</f>
        <v>252.16999999999996</v>
      </c>
      <c r="E431" s="21">
        <f t="shared" si="16"/>
        <v>0.6</v>
      </c>
      <c r="F431" s="21">
        <f t="shared" si="16"/>
        <v>0</v>
      </c>
      <c r="G431" s="21">
        <f t="shared" si="16"/>
        <v>0</v>
      </c>
      <c r="H431" s="21">
        <f t="shared" si="16"/>
        <v>0.47000000000000003</v>
      </c>
      <c r="I431" s="21">
        <f t="shared" si="16"/>
        <v>0</v>
      </c>
      <c r="J431" s="21">
        <f t="shared" si="16"/>
        <v>259.86</v>
      </c>
      <c r="K431" s="21">
        <f t="shared" si="16"/>
        <v>20524</v>
      </c>
    </row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</sheetData>
  <sheetProtection/>
  <mergeCells count="10">
    <mergeCell ref="A431:B431"/>
    <mergeCell ref="A2:K2"/>
    <mergeCell ref="A1:K1"/>
    <mergeCell ref="A4:K4"/>
    <mergeCell ref="A6:A7"/>
    <mergeCell ref="D6:J6"/>
    <mergeCell ref="C6:C7"/>
    <mergeCell ref="K6:K7"/>
    <mergeCell ref="B6:B7"/>
    <mergeCell ref="A430:B430"/>
  </mergeCells>
  <printOptions/>
  <pageMargins left="0" right="0.1968503937007874" top="0.3937007874015748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L237"/>
  <sheetViews>
    <sheetView zoomScale="75" zoomScaleNormal="75" zoomScalePageLayoutView="0" workbookViewId="0" topLeftCell="A222">
      <selection activeCell="B237" sqref="B237:C237"/>
    </sheetView>
  </sheetViews>
  <sheetFormatPr defaultColWidth="9" defaultRowHeight="21" customHeight="1"/>
  <cols>
    <col min="1" max="1" width="0.59375" style="7" customWidth="1"/>
    <col min="2" max="2" width="6.296875" style="7" customWidth="1"/>
    <col min="3" max="3" width="40" style="7" customWidth="1"/>
    <col min="4" max="4" width="9.3984375" style="7" customWidth="1"/>
    <col min="5" max="5" width="9.69921875" style="7" customWidth="1"/>
    <col min="6" max="6" width="10.59765625" style="7" customWidth="1"/>
    <col min="7" max="7" width="8.3984375" style="7" customWidth="1"/>
    <col min="8" max="8" width="8.296875" style="7" customWidth="1"/>
    <col min="9" max="9" width="9.69921875" style="7" customWidth="1"/>
    <col min="10" max="10" width="7.3984375" style="7" customWidth="1"/>
    <col min="11" max="11" width="11.69921875" style="7" customWidth="1"/>
    <col min="12" max="12" width="15.69921875" style="7" customWidth="1"/>
    <col min="13" max="16384" width="9" style="7" customWidth="1"/>
  </cols>
  <sheetData>
    <row r="1" s="18" customFormat="1" ht="12" customHeight="1"/>
    <row r="2" spans="2:12" s="18" customFormat="1" ht="21" customHeight="1">
      <c r="B2" s="91" t="s">
        <v>3020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s="18" customFormat="1" ht="21" customHeight="1">
      <c r="B3" s="91" t="s">
        <v>2721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s="18" customFormat="1" ht="14.25" customHeight="1"/>
    <row r="5" spans="2:12" s="18" customFormat="1" ht="21" customHeight="1">
      <c r="B5" s="91" t="s">
        <v>3525</v>
      </c>
      <c r="C5" s="91"/>
      <c r="D5" s="91"/>
      <c r="E5" s="91"/>
      <c r="F5" s="91"/>
      <c r="G5" s="91"/>
      <c r="H5" s="91"/>
      <c r="I5" s="91"/>
      <c r="J5" s="91"/>
      <c r="K5" s="91"/>
      <c r="L5" s="91"/>
    </row>
    <row r="6" s="18" customFormat="1" ht="21" customHeight="1"/>
    <row r="7" spans="2:12" s="18" customFormat="1" ht="67.5" customHeight="1">
      <c r="B7" s="78" t="s">
        <v>2226</v>
      </c>
      <c r="C7" s="78" t="s">
        <v>2075</v>
      </c>
      <c r="D7" s="78" t="s">
        <v>4245</v>
      </c>
      <c r="E7" s="78" t="s">
        <v>2814</v>
      </c>
      <c r="F7" s="78"/>
      <c r="G7" s="78"/>
      <c r="H7" s="78"/>
      <c r="I7" s="78"/>
      <c r="J7" s="78"/>
      <c r="K7" s="78"/>
      <c r="L7" s="78" t="s">
        <v>2295</v>
      </c>
    </row>
    <row r="8" spans="2:12" s="18" customFormat="1" ht="89.25" customHeight="1">
      <c r="B8" s="78"/>
      <c r="C8" s="78"/>
      <c r="D8" s="78"/>
      <c r="E8" s="14" t="s">
        <v>3654</v>
      </c>
      <c r="F8" s="14" t="s">
        <v>1247</v>
      </c>
      <c r="G8" s="14" t="s">
        <v>3181</v>
      </c>
      <c r="H8" s="14" t="s">
        <v>3182</v>
      </c>
      <c r="I8" s="14" t="s">
        <v>3080</v>
      </c>
      <c r="J8" s="14" t="s">
        <v>2297</v>
      </c>
      <c r="K8" s="14" t="s">
        <v>3081</v>
      </c>
      <c r="L8" s="78"/>
    </row>
    <row r="9" spans="2:12" ht="26.25" customHeight="1">
      <c r="B9" s="9"/>
      <c r="C9" s="43" t="s">
        <v>4060</v>
      </c>
      <c r="D9" s="8"/>
      <c r="E9" s="8"/>
      <c r="F9" s="8"/>
      <c r="G9" s="8"/>
      <c r="H9" s="8"/>
      <c r="I9" s="8"/>
      <c r="J9" s="8"/>
      <c r="K9" s="8"/>
      <c r="L9" s="8"/>
    </row>
    <row r="10" spans="2:12" ht="21" customHeight="1">
      <c r="B10" s="9">
        <v>1</v>
      </c>
      <c r="C10" s="34" t="s">
        <v>700</v>
      </c>
      <c r="D10" s="11">
        <v>2.53</v>
      </c>
      <c r="E10" s="11"/>
      <c r="F10" s="11"/>
      <c r="G10" s="11"/>
      <c r="H10" s="11"/>
      <c r="I10" s="11"/>
      <c r="J10" s="11"/>
      <c r="K10" s="11">
        <v>2.53</v>
      </c>
      <c r="L10" s="28">
        <f>D10*40</f>
        <v>101.19999999999999</v>
      </c>
    </row>
    <row r="11" spans="2:12" ht="21" customHeight="1">
      <c r="B11" s="9">
        <v>2</v>
      </c>
      <c r="C11" s="34" t="s">
        <v>698</v>
      </c>
      <c r="D11" s="11">
        <v>1.66</v>
      </c>
      <c r="E11" s="11"/>
      <c r="F11" s="11"/>
      <c r="G11" s="11"/>
      <c r="H11" s="11"/>
      <c r="I11" s="11"/>
      <c r="J11" s="11"/>
      <c r="K11" s="11">
        <v>1.66</v>
      </c>
      <c r="L11" s="28">
        <f aca="true" t="shared" si="0" ref="L11:L47">D11*40</f>
        <v>66.39999999999999</v>
      </c>
    </row>
    <row r="12" spans="2:12" ht="21" customHeight="1">
      <c r="B12" s="9">
        <v>3</v>
      </c>
      <c r="C12" s="34" t="s">
        <v>63</v>
      </c>
      <c r="D12" s="11">
        <v>1.22</v>
      </c>
      <c r="E12" s="11">
        <v>1.22</v>
      </c>
      <c r="F12" s="11"/>
      <c r="G12" s="11"/>
      <c r="H12" s="11"/>
      <c r="I12" s="11"/>
      <c r="J12" s="11"/>
      <c r="K12" s="11"/>
      <c r="L12" s="28">
        <f t="shared" si="0"/>
        <v>48.8</v>
      </c>
    </row>
    <row r="13" spans="2:12" s="18" customFormat="1" ht="21" customHeight="1">
      <c r="B13" s="14"/>
      <c r="C13" s="15" t="s">
        <v>4269</v>
      </c>
      <c r="D13" s="17">
        <f>SUM(D10:D12)</f>
        <v>5.409999999999999</v>
      </c>
      <c r="E13" s="17">
        <f>SUM(E10:E12)</f>
        <v>1.22</v>
      </c>
      <c r="F13" s="17"/>
      <c r="G13" s="17"/>
      <c r="H13" s="17"/>
      <c r="I13" s="17"/>
      <c r="J13" s="17"/>
      <c r="K13" s="17">
        <f>SUM(K10:K12)</f>
        <v>4.1899999999999995</v>
      </c>
      <c r="L13" s="31">
        <f>SUM(L10:L12)</f>
        <v>216.39999999999998</v>
      </c>
    </row>
    <row r="14" spans="2:12" ht="20.25" customHeight="1">
      <c r="B14" s="9">
        <v>4</v>
      </c>
      <c r="C14" s="34" t="s">
        <v>3365</v>
      </c>
      <c r="D14" s="11">
        <v>1.84</v>
      </c>
      <c r="E14" s="11">
        <v>0.87</v>
      </c>
      <c r="F14" s="11"/>
      <c r="G14" s="11"/>
      <c r="H14" s="11"/>
      <c r="I14" s="11"/>
      <c r="J14" s="11"/>
      <c r="K14" s="11">
        <v>0.97</v>
      </c>
      <c r="L14" s="28">
        <f t="shared" si="0"/>
        <v>73.60000000000001</v>
      </c>
    </row>
    <row r="15" spans="2:12" ht="20.25" customHeight="1">
      <c r="B15" s="9">
        <v>5</v>
      </c>
      <c r="C15" s="34" t="s">
        <v>697</v>
      </c>
      <c r="D15" s="11">
        <v>2.2</v>
      </c>
      <c r="E15" s="11">
        <v>2.2</v>
      </c>
      <c r="F15" s="11"/>
      <c r="G15" s="11"/>
      <c r="H15" s="11"/>
      <c r="I15" s="11"/>
      <c r="J15" s="11"/>
      <c r="K15" s="11"/>
      <c r="L15" s="28">
        <f t="shared" si="0"/>
        <v>88</v>
      </c>
    </row>
    <row r="16" spans="2:12" s="18" customFormat="1" ht="20.25" customHeight="1">
      <c r="B16" s="9">
        <v>6</v>
      </c>
      <c r="C16" s="34" t="s">
        <v>62</v>
      </c>
      <c r="D16" s="11">
        <v>0.97</v>
      </c>
      <c r="E16" s="11"/>
      <c r="F16" s="11"/>
      <c r="G16" s="11"/>
      <c r="H16" s="11"/>
      <c r="I16" s="11"/>
      <c r="J16" s="11"/>
      <c r="K16" s="11">
        <v>0.97</v>
      </c>
      <c r="L16" s="28">
        <f t="shared" si="0"/>
        <v>38.8</v>
      </c>
    </row>
    <row r="17" spans="2:12" ht="20.25" customHeight="1">
      <c r="B17" s="9">
        <v>7</v>
      </c>
      <c r="C17" s="34" t="s">
        <v>2285</v>
      </c>
      <c r="D17" s="11">
        <v>1.86</v>
      </c>
      <c r="E17" s="11"/>
      <c r="F17" s="11"/>
      <c r="G17" s="11"/>
      <c r="H17" s="11"/>
      <c r="I17" s="11"/>
      <c r="J17" s="11"/>
      <c r="K17" s="11">
        <v>1.86</v>
      </c>
      <c r="L17" s="28">
        <f t="shared" si="0"/>
        <v>74.4</v>
      </c>
    </row>
    <row r="18" spans="2:12" ht="20.25" customHeight="1">
      <c r="B18" s="9">
        <v>8</v>
      </c>
      <c r="C18" s="34" t="s">
        <v>3330</v>
      </c>
      <c r="D18" s="11">
        <v>3.17</v>
      </c>
      <c r="E18" s="11">
        <v>3.17</v>
      </c>
      <c r="F18" s="11"/>
      <c r="G18" s="11"/>
      <c r="H18" s="11"/>
      <c r="I18" s="11"/>
      <c r="J18" s="11"/>
      <c r="K18" s="11"/>
      <c r="L18" s="28">
        <f t="shared" si="0"/>
        <v>126.8</v>
      </c>
    </row>
    <row r="19" spans="2:12" ht="20.25" customHeight="1">
      <c r="B19" s="9">
        <v>9</v>
      </c>
      <c r="C19" s="34" t="s">
        <v>713</v>
      </c>
      <c r="D19" s="11">
        <v>0.64</v>
      </c>
      <c r="E19" s="11">
        <v>0.64</v>
      </c>
      <c r="F19" s="11"/>
      <c r="G19" s="11"/>
      <c r="H19" s="11"/>
      <c r="I19" s="11"/>
      <c r="J19" s="11"/>
      <c r="K19" s="11"/>
      <c r="L19" s="28">
        <f t="shared" si="0"/>
        <v>25.6</v>
      </c>
    </row>
    <row r="20" spans="2:12" ht="20.25" customHeight="1">
      <c r="B20" s="9">
        <v>10</v>
      </c>
      <c r="C20" s="26" t="s">
        <v>2987</v>
      </c>
      <c r="D20" s="11">
        <v>4.8</v>
      </c>
      <c r="E20" s="11">
        <v>4.8</v>
      </c>
      <c r="F20" s="11"/>
      <c r="G20" s="11"/>
      <c r="H20" s="11"/>
      <c r="I20" s="11"/>
      <c r="J20" s="11"/>
      <c r="K20" s="11"/>
      <c r="L20" s="28">
        <f t="shared" si="0"/>
        <v>192</v>
      </c>
    </row>
    <row r="21" spans="2:12" ht="20.25" customHeight="1">
      <c r="B21" s="9">
        <v>11</v>
      </c>
      <c r="C21" s="34" t="s">
        <v>710</v>
      </c>
      <c r="D21" s="11">
        <v>2.49</v>
      </c>
      <c r="E21" s="11"/>
      <c r="F21" s="11"/>
      <c r="G21" s="11"/>
      <c r="H21" s="11"/>
      <c r="I21" s="11"/>
      <c r="J21" s="11"/>
      <c r="K21" s="11">
        <v>2.49</v>
      </c>
      <c r="L21" s="28">
        <f t="shared" si="0"/>
        <v>99.60000000000001</v>
      </c>
    </row>
    <row r="22" spans="2:12" ht="20.25" customHeight="1">
      <c r="B22" s="9">
        <v>12</v>
      </c>
      <c r="C22" s="26" t="s">
        <v>1107</v>
      </c>
      <c r="D22" s="11">
        <v>5.26</v>
      </c>
      <c r="E22" s="11">
        <v>2.04</v>
      </c>
      <c r="F22" s="11"/>
      <c r="G22" s="11"/>
      <c r="H22" s="11"/>
      <c r="I22" s="11"/>
      <c r="J22" s="11"/>
      <c r="K22" s="11">
        <v>3.22</v>
      </c>
      <c r="L22" s="28">
        <f t="shared" si="0"/>
        <v>210.39999999999998</v>
      </c>
    </row>
    <row r="23" spans="2:12" ht="20.25" customHeight="1">
      <c r="B23" s="9">
        <v>13</v>
      </c>
      <c r="C23" s="34" t="s">
        <v>133</v>
      </c>
      <c r="D23" s="11">
        <v>0.49</v>
      </c>
      <c r="E23" s="11">
        <v>0.49</v>
      </c>
      <c r="F23" s="11"/>
      <c r="G23" s="11"/>
      <c r="H23" s="11"/>
      <c r="I23" s="11"/>
      <c r="J23" s="11"/>
      <c r="K23" s="11"/>
      <c r="L23" s="28">
        <f t="shared" si="0"/>
        <v>19.6</v>
      </c>
    </row>
    <row r="24" spans="2:12" ht="20.25" customHeight="1">
      <c r="B24" s="9">
        <v>14</v>
      </c>
      <c r="C24" s="34" t="s">
        <v>704</v>
      </c>
      <c r="D24" s="11">
        <v>2.43</v>
      </c>
      <c r="E24" s="11">
        <v>2.43</v>
      </c>
      <c r="F24" s="11"/>
      <c r="G24" s="11"/>
      <c r="H24" s="11"/>
      <c r="I24" s="11"/>
      <c r="J24" s="11"/>
      <c r="K24" s="11"/>
      <c r="L24" s="28">
        <f t="shared" si="0"/>
        <v>97.2</v>
      </c>
    </row>
    <row r="25" spans="2:12" ht="20.25" customHeight="1">
      <c r="B25" s="9">
        <v>15</v>
      </c>
      <c r="C25" s="34" t="s">
        <v>703</v>
      </c>
      <c r="D25" s="11">
        <v>1.77</v>
      </c>
      <c r="E25" s="11">
        <v>1.77</v>
      </c>
      <c r="F25" s="11"/>
      <c r="G25" s="11"/>
      <c r="H25" s="11"/>
      <c r="I25" s="11"/>
      <c r="J25" s="11"/>
      <c r="K25" s="11"/>
      <c r="L25" s="28">
        <f t="shared" si="0"/>
        <v>70.8</v>
      </c>
    </row>
    <row r="26" spans="2:12" ht="20.25" customHeight="1">
      <c r="B26" s="9">
        <v>16</v>
      </c>
      <c r="C26" s="34" t="s">
        <v>737</v>
      </c>
      <c r="D26" s="11">
        <v>1.08</v>
      </c>
      <c r="E26" s="11"/>
      <c r="F26" s="11"/>
      <c r="G26" s="11"/>
      <c r="H26" s="11"/>
      <c r="I26" s="11"/>
      <c r="J26" s="11"/>
      <c r="K26" s="11">
        <v>1.08</v>
      </c>
      <c r="L26" s="28">
        <f t="shared" si="0"/>
        <v>43.2</v>
      </c>
    </row>
    <row r="27" spans="2:12" ht="20.25" customHeight="1">
      <c r="B27" s="9">
        <v>17</v>
      </c>
      <c r="C27" s="34" t="s">
        <v>738</v>
      </c>
      <c r="D27" s="11">
        <v>1.08</v>
      </c>
      <c r="E27" s="11"/>
      <c r="F27" s="11"/>
      <c r="G27" s="11"/>
      <c r="H27" s="11"/>
      <c r="I27" s="11"/>
      <c r="J27" s="11"/>
      <c r="K27" s="11">
        <v>1.08</v>
      </c>
      <c r="L27" s="28">
        <f t="shared" si="0"/>
        <v>43.2</v>
      </c>
    </row>
    <row r="28" spans="2:12" ht="20.25" customHeight="1">
      <c r="B28" s="9">
        <v>18</v>
      </c>
      <c r="C28" s="34" t="s">
        <v>740</v>
      </c>
      <c r="D28" s="11">
        <v>0.94</v>
      </c>
      <c r="E28" s="11">
        <v>0.94</v>
      </c>
      <c r="F28" s="11"/>
      <c r="G28" s="11"/>
      <c r="H28" s="11"/>
      <c r="I28" s="11"/>
      <c r="J28" s="11"/>
      <c r="K28" s="11"/>
      <c r="L28" s="28">
        <f t="shared" si="0"/>
        <v>37.599999999999994</v>
      </c>
    </row>
    <row r="29" spans="2:12" ht="20.25" customHeight="1">
      <c r="B29" s="9">
        <v>19</v>
      </c>
      <c r="C29" s="34" t="s">
        <v>702</v>
      </c>
      <c r="D29" s="11">
        <v>2.44</v>
      </c>
      <c r="E29" s="11">
        <v>2.44</v>
      </c>
      <c r="F29" s="11"/>
      <c r="G29" s="11"/>
      <c r="H29" s="11"/>
      <c r="I29" s="11"/>
      <c r="J29" s="11"/>
      <c r="K29" s="11"/>
      <c r="L29" s="28">
        <f t="shared" si="0"/>
        <v>97.6</v>
      </c>
    </row>
    <row r="30" spans="2:12" ht="20.25" customHeight="1">
      <c r="B30" s="9">
        <v>20</v>
      </c>
      <c r="C30" s="44" t="s">
        <v>3374</v>
      </c>
      <c r="D30" s="11">
        <v>1.26</v>
      </c>
      <c r="E30" s="11">
        <v>0.62</v>
      </c>
      <c r="F30" s="11"/>
      <c r="G30" s="11"/>
      <c r="H30" s="11"/>
      <c r="I30" s="11"/>
      <c r="J30" s="11"/>
      <c r="K30" s="11">
        <v>0.64</v>
      </c>
      <c r="L30" s="28">
        <f t="shared" si="0"/>
        <v>50.4</v>
      </c>
    </row>
    <row r="31" spans="2:12" ht="20.25" customHeight="1">
      <c r="B31" s="9">
        <v>21</v>
      </c>
      <c r="C31" s="34" t="s">
        <v>741</v>
      </c>
      <c r="D31" s="11">
        <v>2.44</v>
      </c>
      <c r="E31" s="11">
        <v>2.44</v>
      </c>
      <c r="F31" s="11"/>
      <c r="G31" s="11"/>
      <c r="H31" s="11"/>
      <c r="I31" s="11"/>
      <c r="J31" s="11"/>
      <c r="K31" s="11"/>
      <c r="L31" s="28">
        <f t="shared" si="0"/>
        <v>97.6</v>
      </c>
    </row>
    <row r="32" spans="2:12" ht="20.25" customHeight="1">
      <c r="B32" s="9">
        <v>22</v>
      </c>
      <c r="C32" s="34" t="s">
        <v>742</v>
      </c>
      <c r="D32" s="11">
        <v>0.47</v>
      </c>
      <c r="E32" s="11"/>
      <c r="F32" s="11"/>
      <c r="G32" s="11"/>
      <c r="H32" s="11"/>
      <c r="I32" s="11"/>
      <c r="J32" s="11"/>
      <c r="K32" s="11">
        <v>0.47</v>
      </c>
      <c r="L32" s="28">
        <f t="shared" si="0"/>
        <v>18.799999999999997</v>
      </c>
    </row>
    <row r="33" spans="2:12" ht="20.25" customHeight="1">
      <c r="B33" s="9">
        <v>23</v>
      </c>
      <c r="C33" s="34" t="s">
        <v>707</v>
      </c>
      <c r="D33" s="11">
        <v>3.07</v>
      </c>
      <c r="E33" s="11">
        <v>3.07</v>
      </c>
      <c r="F33" s="11"/>
      <c r="G33" s="11"/>
      <c r="H33" s="11"/>
      <c r="I33" s="11"/>
      <c r="J33" s="11"/>
      <c r="K33" s="11"/>
      <c r="L33" s="28">
        <f t="shared" si="0"/>
        <v>122.8</v>
      </c>
    </row>
    <row r="34" spans="2:12" ht="20.25" customHeight="1">
      <c r="B34" s="9">
        <v>24</v>
      </c>
      <c r="C34" s="34" t="s">
        <v>706</v>
      </c>
      <c r="D34" s="11">
        <v>2.02</v>
      </c>
      <c r="E34" s="11">
        <v>2.02</v>
      </c>
      <c r="F34" s="11"/>
      <c r="G34" s="11"/>
      <c r="H34" s="11"/>
      <c r="I34" s="11"/>
      <c r="J34" s="11"/>
      <c r="K34" s="11"/>
      <c r="L34" s="28">
        <f t="shared" si="0"/>
        <v>80.8</v>
      </c>
    </row>
    <row r="35" spans="2:12" ht="20.25" customHeight="1">
      <c r="B35" s="9">
        <v>25</v>
      </c>
      <c r="C35" s="34" t="s">
        <v>3361</v>
      </c>
      <c r="D35" s="11">
        <v>0.96</v>
      </c>
      <c r="E35" s="11">
        <v>0.96</v>
      </c>
      <c r="F35" s="11"/>
      <c r="G35" s="11"/>
      <c r="H35" s="11"/>
      <c r="I35" s="11"/>
      <c r="J35" s="11"/>
      <c r="K35" s="11"/>
      <c r="L35" s="28">
        <f t="shared" si="0"/>
        <v>38.4</v>
      </c>
    </row>
    <row r="36" spans="2:12" ht="20.25" customHeight="1">
      <c r="B36" s="9">
        <v>26</v>
      </c>
      <c r="C36" s="34" t="s">
        <v>64</v>
      </c>
      <c r="D36" s="11">
        <v>1.73</v>
      </c>
      <c r="E36" s="11">
        <v>1.73</v>
      </c>
      <c r="F36" s="11"/>
      <c r="G36" s="11"/>
      <c r="H36" s="11"/>
      <c r="I36" s="11"/>
      <c r="J36" s="11"/>
      <c r="K36" s="11"/>
      <c r="L36" s="28">
        <f t="shared" si="0"/>
        <v>69.2</v>
      </c>
    </row>
    <row r="37" spans="2:12" ht="20.25" customHeight="1">
      <c r="B37" s="9">
        <v>27</v>
      </c>
      <c r="C37" s="34" t="s">
        <v>2511</v>
      </c>
      <c r="D37" s="11">
        <v>2.2</v>
      </c>
      <c r="E37" s="11"/>
      <c r="F37" s="11"/>
      <c r="G37" s="11"/>
      <c r="H37" s="11"/>
      <c r="I37" s="11"/>
      <c r="J37" s="11"/>
      <c r="K37" s="11">
        <v>2.2</v>
      </c>
      <c r="L37" s="28">
        <f>D37*40</f>
        <v>88</v>
      </c>
    </row>
    <row r="38" spans="2:12" ht="20.25" customHeight="1">
      <c r="B38" s="9">
        <v>28</v>
      </c>
      <c r="C38" s="34" t="s">
        <v>3906</v>
      </c>
      <c r="D38" s="11">
        <v>2.49</v>
      </c>
      <c r="E38" s="11"/>
      <c r="F38" s="11"/>
      <c r="G38" s="11"/>
      <c r="H38" s="11"/>
      <c r="I38" s="11"/>
      <c r="J38" s="11"/>
      <c r="K38" s="11">
        <v>2.49</v>
      </c>
      <c r="L38" s="28">
        <f t="shared" si="0"/>
        <v>99.60000000000001</v>
      </c>
    </row>
    <row r="39" spans="2:12" s="18" customFormat="1" ht="20.25" customHeight="1">
      <c r="B39" s="9">
        <v>29</v>
      </c>
      <c r="C39" s="34" t="s">
        <v>3362</v>
      </c>
      <c r="D39" s="11">
        <v>1.9</v>
      </c>
      <c r="E39" s="11">
        <v>1.9</v>
      </c>
      <c r="F39" s="11"/>
      <c r="G39" s="11"/>
      <c r="H39" s="11"/>
      <c r="I39" s="11"/>
      <c r="J39" s="11"/>
      <c r="K39" s="11"/>
      <c r="L39" s="28">
        <f t="shared" si="0"/>
        <v>76</v>
      </c>
    </row>
    <row r="40" spans="2:12" s="18" customFormat="1" ht="20.25" customHeight="1">
      <c r="B40" s="14"/>
      <c r="C40" s="15" t="s">
        <v>4269</v>
      </c>
      <c r="D40" s="17">
        <f>SUM(D14:D39)</f>
        <v>51.99999999999999</v>
      </c>
      <c r="E40" s="17">
        <f>SUM(E14:E39)</f>
        <v>34.53</v>
      </c>
      <c r="F40" s="17"/>
      <c r="G40" s="17"/>
      <c r="H40" s="17"/>
      <c r="I40" s="17"/>
      <c r="J40" s="17"/>
      <c r="K40" s="17">
        <f>SUM(K14:K39)</f>
        <v>17.47</v>
      </c>
      <c r="L40" s="31">
        <f>SUM(L14:L39)</f>
        <v>2080</v>
      </c>
    </row>
    <row r="41" spans="2:12" ht="19.5" customHeight="1">
      <c r="B41" s="9">
        <v>30</v>
      </c>
      <c r="C41" s="34" t="s">
        <v>716</v>
      </c>
      <c r="D41" s="11">
        <v>2.64</v>
      </c>
      <c r="E41" s="11">
        <v>1.32</v>
      </c>
      <c r="F41" s="11"/>
      <c r="G41" s="11"/>
      <c r="H41" s="11"/>
      <c r="I41" s="11"/>
      <c r="J41" s="11"/>
      <c r="K41" s="11">
        <v>1.32</v>
      </c>
      <c r="L41" s="28">
        <f t="shared" si="0"/>
        <v>105.60000000000001</v>
      </c>
    </row>
    <row r="42" spans="2:12" ht="19.5" customHeight="1">
      <c r="B42" s="9">
        <v>31</v>
      </c>
      <c r="C42" s="34" t="s">
        <v>717</v>
      </c>
      <c r="D42" s="11">
        <v>0.95</v>
      </c>
      <c r="E42" s="11">
        <v>0.95</v>
      </c>
      <c r="F42" s="11"/>
      <c r="G42" s="11"/>
      <c r="H42" s="11"/>
      <c r="I42" s="11"/>
      <c r="J42" s="11"/>
      <c r="K42" s="11"/>
      <c r="L42" s="28">
        <f t="shared" si="0"/>
        <v>38</v>
      </c>
    </row>
    <row r="43" spans="2:12" ht="19.5" customHeight="1">
      <c r="B43" s="9">
        <v>32</v>
      </c>
      <c r="C43" s="34" t="s">
        <v>2284</v>
      </c>
      <c r="D43" s="11">
        <v>1.19</v>
      </c>
      <c r="E43" s="11">
        <v>1.19</v>
      </c>
      <c r="F43" s="11"/>
      <c r="G43" s="11"/>
      <c r="H43" s="11"/>
      <c r="I43" s="11"/>
      <c r="J43" s="11"/>
      <c r="K43" s="11"/>
      <c r="L43" s="28">
        <f t="shared" si="0"/>
        <v>47.599999999999994</v>
      </c>
    </row>
    <row r="44" spans="2:12" ht="19.5" customHeight="1">
      <c r="B44" s="9">
        <v>33</v>
      </c>
      <c r="C44" s="34" t="s">
        <v>2573</v>
      </c>
      <c r="D44" s="11">
        <v>1.21</v>
      </c>
      <c r="E44" s="11">
        <v>0.57</v>
      </c>
      <c r="F44" s="11"/>
      <c r="G44" s="11"/>
      <c r="H44" s="11"/>
      <c r="I44" s="11"/>
      <c r="J44" s="11"/>
      <c r="K44" s="11">
        <v>0.64</v>
      </c>
      <c r="L44" s="28">
        <f t="shared" si="0"/>
        <v>48.4</v>
      </c>
    </row>
    <row r="45" spans="2:12" ht="19.5" customHeight="1">
      <c r="B45" s="9">
        <v>34</v>
      </c>
      <c r="C45" s="44" t="s">
        <v>3371</v>
      </c>
      <c r="D45" s="11">
        <v>1.89</v>
      </c>
      <c r="E45" s="11">
        <v>0.94</v>
      </c>
      <c r="F45" s="11"/>
      <c r="G45" s="11"/>
      <c r="H45" s="11"/>
      <c r="I45" s="11"/>
      <c r="J45" s="11"/>
      <c r="K45" s="11">
        <v>0.95</v>
      </c>
      <c r="L45" s="28">
        <f t="shared" si="0"/>
        <v>75.6</v>
      </c>
    </row>
    <row r="46" spans="2:12" ht="19.5" customHeight="1">
      <c r="B46" s="9">
        <v>35</v>
      </c>
      <c r="C46" s="34" t="s">
        <v>699</v>
      </c>
      <c r="D46" s="11">
        <v>3.03</v>
      </c>
      <c r="E46" s="11">
        <v>1.44</v>
      </c>
      <c r="F46" s="11"/>
      <c r="G46" s="11"/>
      <c r="H46" s="11"/>
      <c r="I46" s="11"/>
      <c r="J46" s="11"/>
      <c r="K46" s="11">
        <v>1.59</v>
      </c>
      <c r="L46" s="28">
        <f t="shared" si="0"/>
        <v>121.19999999999999</v>
      </c>
    </row>
    <row r="47" spans="2:12" ht="19.5" customHeight="1">
      <c r="B47" s="9">
        <v>36</v>
      </c>
      <c r="C47" s="34" t="s">
        <v>705</v>
      </c>
      <c r="D47" s="11">
        <v>2.63</v>
      </c>
      <c r="E47" s="11"/>
      <c r="F47" s="11"/>
      <c r="G47" s="11"/>
      <c r="H47" s="11"/>
      <c r="I47" s="11"/>
      <c r="J47" s="11"/>
      <c r="K47" s="11">
        <v>2.63</v>
      </c>
      <c r="L47" s="28">
        <f t="shared" si="0"/>
        <v>105.19999999999999</v>
      </c>
    </row>
    <row r="48" spans="2:12" ht="19.5" customHeight="1">
      <c r="B48" s="9">
        <v>37</v>
      </c>
      <c r="C48" s="44" t="s">
        <v>3375</v>
      </c>
      <c r="D48" s="11">
        <v>1.35</v>
      </c>
      <c r="E48" s="11">
        <v>1.35</v>
      </c>
      <c r="F48" s="11"/>
      <c r="G48" s="11"/>
      <c r="H48" s="11"/>
      <c r="I48" s="11"/>
      <c r="J48" s="11"/>
      <c r="K48" s="11"/>
      <c r="L48" s="28">
        <f aca="true" t="shared" si="1" ref="L48:L83">D48*40</f>
        <v>54</v>
      </c>
    </row>
    <row r="49" spans="2:12" ht="19.5" customHeight="1">
      <c r="B49" s="9">
        <v>38</v>
      </c>
      <c r="C49" s="34" t="s">
        <v>701</v>
      </c>
      <c r="D49" s="11">
        <v>2.58</v>
      </c>
      <c r="E49" s="11">
        <v>2.58</v>
      </c>
      <c r="F49" s="11"/>
      <c r="G49" s="11"/>
      <c r="H49" s="11"/>
      <c r="I49" s="11"/>
      <c r="J49" s="11"/>
      <c r="K49" s="11"/>
      <c r="L49" s="28">
        <f t="shared" si="1"/>
        <v>103.2</v>
      </c>
    </row>
    <row r="50" spans="2:12" ht="19.5" customHeight="1">
      <c r="B50" s="9">
        <v>39</v>
      </c>
      <c r="C50" s="34" t="s">
        <v>715</v>
      </c>
      <c r="D50" s="11">
        <v>1.35</v>
      </c>
      <c r="E50" s="11">
        <v>0.75</v>
      </c>
      <c r="F50" s="11"/>
      <c r="G50" s="11"/>
      <c r="H50" s="11"/>
      <c r="I50" s="11"/>
      <c r="J50" s="11"/>
      <c r="K50" s="11">
        <v>0.6</v>
      </c>
      <c r="L50" s="28">
        <f t="shared" si="1"/>
        <v>54</v>
      </c>
    </row>
    <row r="51" spans="2:12" ht="19.5" customHeight="1">
      <c r="B51" s="9">
        <v>40</v>
      </c>
      <c r="C51" s="26" t="s">
        <v>3948</v>
      </c>
      <c r="D51" s="11">
        <v>2.31</v>
      </c>
      <c r="E51" s="11">
        <v>1.22</v>
      </c>
      <c r="F51" s="11"/>
      <c r="G51" s="11"/>
      <c r="H51" s="11"/>
      <c r="I51" s="11"/>
      <c r="J51" s="11"/>
      <c r="K51" s="11">
        <v>1.09</v>
      </c>
      <c r="L51" s="28">
        <f t="shared" si="1"/>
        <v>92.4</v>
      </c>
    </row>
    <row r="52" spans="2:12" ht="19.5" customHeight="1">
      <c r="B52" s="9">
        <v>41</v>
      </c>
      <c r="C52" s="34" t="s">
        <v>714</v>
      </c>
      <c r="D52" s="11">
        <v>2.92</v>
      </c>
      <c r="E52" s="11">
        <v>1.7</v>
      </c>
      <c r="F52" s="11"/>
      <c r="G52" s="11"/>
      <c r="H52" s="11"/>
      <c r="I52" s="11"/>
      <c r="J52" s="11"/>
      <c r="K52" s="11">
        <v>1.22</v>
      </c>
      <c r="L52" s="28">
        <f t="shared" si="1"/>
        <v>116.8</v>
      </c>
    </row>
    <row r="53" spans="2:12" ht="19.5" customHeight="1">
      <c r="B53" s="9">
        <v>42</v>
      </c>
      <c r="C53" s="34" t="s">
        <v>3366</v>
      </c>
      <c r="D53" s="11">
        <v>1.13</v>
      </c>
      <c r="E53" s="11">
        <v>1.13</v>
      </c>
      <c r="F53" s="11"/>
      <c r="G53" s="11"/>
      <c r="H53" s="11"/>
      <c r="I53" s="11"/>
      <c r="J53" s="11"/>
      <c r="K53" s="11"/>
      <c r="L53" s="28">
        <f t="shared" si="1"/>
        <v>45.199999999999996</v>
      </c>
    </row>
    <row r="54" spans="2:12" ht="19.5" customHeight="1">
      <c r="B54" s="9">
        <v>43</v>
      </c>
      <c r="C54" s="34" t="s">
        <v>711</v>
      </c>
      <c r="D54" s="11">
        <v>1.96</v>
      </c>
      <c r="E54" s="11">
        <v>0.92</v>
      </c>
      <c r="F54" s="11"/>
      <c r="G54" s="11"/>
      <c r="H54" s="11"/>
      <c r="I54" s="11"/>
      <c r="J54" s="11"/>
      <c r="K54" s="11">
        <v>1.04</v>
      </c>
      <c r="L54" s="28">
        <f t="shared" si="1"/>
        <v>78.4</v>
      </c>
    </row>
    <row r="55" spans="2:12" ht="19.5" customHeight="1">
      <c r="B55" s="9">
        <v>44</v>
      </c>
      <c r="C55" s="34" t="s">
        <v>708</v>
      </c>
      <c r="D55" s="11">
        <v>2.43</v>
      </c>
      <c r="E55" s="11">
        <v>2.43</v>
      </c>
      <c r="F55" s="11"/>
      <c r="G55" s="11"/>
      <c r="H55" s="11"/>
      <c r="I55" s="11"/>
      <c r="J55" s="11"/>
      <c r="K55" s="11"/>
      <c r="L55" s="28">
        <f t="shared" si="1"/>
        <v>97.2</v>
      </c>
    </row>
    <row r="56" spans="2:12" ht="19.5" customHeight="1">
      <c r="B56" s="9">
        <v>45</v>
      </c>
      <c r="C56" s="34" t="s">
        <v>2574</v>
      </c>
      <c r="D56" s="11">
        <v>1.73</v>
      </c>
      <c r="E56" s="11"/>
      <c r="F56" s="11"/>
      <c r="G56" s="11"/>
      <c r="H56" s="11"/>
      <c r="I56" s="11"/>
      <c r="J56" s="11"/>
      <c r="K56" s="11">
        <v>1.73</v>
      </c>
      <c r="L56" s="28">
        <f t="shared" si="1"/>
        <v>69.2</v>
      </c>
    </row>
    <row r="57" spans="2:12" ht="19.5" customHeight="1">
      <c r="B57" s="9">
        <v>46</v>
      </c>
      <c r="C57" s="34" t="s">
        <v>134</v>
      </c>
      <c r="D57" s="11">
        <v>1.08</v>
      </c>
      <c r="E57" s="11">
        <v>0.51</v>
      </c>
      <c r="F57" s="11"/>
      <c r="G57" s="11"/>
      <c r="H57" s="11"/>
      <c r="I57" s="11"/>
      <c r="J57" s="11"/>
      <c r="K57" s="11">
        <v>0.57</v>
      </c>
      <c r="L57" s="28">
        <f t="shared" si="1"/>
        <v>43.2</v>
      </c>
    </row>
    <row r="58" spans="2:12" ht="19.5" customHeight="1">
      <c r="B58" s="9">
        <v>47</v>
      </c>
      <c r="C58" s="34" t="s">
        <v>743</v>
      </c>
      <c r="D58" s="11">
        <v>1.24</v>
      </c>
      <c r="E58" s="11">
        <v>1.24</v>
      </c>
      <c r="F58" s="11"/>
      <c r="G58" s="11"/>
      <c r="H58" s="11"/>
      <c r="I58" s="11"/>
      <c r="J58" s="11"/>
      <c r="K58" s="11"/>
      <c r="L58" s="28">
        <f t="shared" si="1"/>
        <v>49.6</v>
      </c>
    </row>
    <row r="59" spans="2:12" ht="19.5" customHeight="1">
      <c r="B59" s="9">
        <v>48</v>
      </c>
      <c r="C59" s="34" t="s">
        <v>3363</v>
      </c>
      <c r="D59" s="11">
        <v>1.98</v>
      </c>
      <c r="E59" s="11">
        <v>0.5</v>
      </c>
      <c r="F59" s="11"/>
      <c r="G59" s="11"/>
      <c r="H59" s="11"/>
      <c r="I59" s="11"/>
      <c r="J59" s="11"/>
      <c r="K59" s="11">
        <v>1.48</v>
      </c>
      <c r="L59" s="28">
        <f t="shared" si="1"/>
        <v>79.2</v>
      </c>
    </row>
    <row r="60" spans="2:12" ht="19.5" customHeight="1">
      <c r="B60" s="9">
        <v>49</v>
      </c>
      <c r="C60" s="34" t="s">
        <v>2575</v>
      </c>
      <c r="D60" s="11">
        <v>2.3</v>
      </c>
      <c r="E60" s="11">
        <v>2.3</v>
      </c>
      <c r="F60" s="11"/>
      <c r="G60" s="11"/>
      <c r="H60" s="11"/>
      <c r="I60" s="11"/>
      <c r="J60" s="11"/>
      <c r="K60" s="11"/>
      <c r="L60" s="28">
        <f t="shared" si="1"/>
        <v>92</v>
      </c>
    </row>
    <row r="61" spans="2:12" ht="19.5" customHeight="1">
      <c r="B61" s="9">
        <v>50</v>
      </c>
      <c r="C61" s="34" t="s">
        <v>2576</v>
      </c>
      <c r="D61" s="11">
        <v>2.71</v>
      </c>
      <c r="E61" s="11">
        <v>2.71</v>
      </c>
      <c r="F61" s="11"/>
      <c r="G61" s="11"/>
      <c r="H61" s="11"/>
      <c r="I61" s="11"/>
      <c r="J61" s="11"/>
      <c r="K61" s="11"/>
      <c r="L61" s="28">
        <f t="shared" si="1"/>
        <v>108.4</v>
      </c>
    </row>
    <row r="62" spans="2:12" ht="19.5" customHeight="1">
      <c r="B62" s="9">
        <v>51</v>
      </c>
      <c r="C62" s="34" t="s">
        <v>712</v>
      </c>
      <c r="D62" s="11">
        <v>4.74</v>
      </c>
      <c r="E62" s="11">
        <v>4.74</v>
      </c>
      <c r="F62" s="11"/>
      <c r="G62" s="11"/>
      <c r="H62" s="11"/>
      <c r="I62" s="11"/>
      <c r="J62" s="11"/>
      <c r="K62" s="11"/>
      <c r="L62" s="28">
        <f t="shared" si="1"/>
        <v>189.60000000000002</v>
      </c>
    </row>
    <row r="63" spans="2:12" ht="19.5" customHeight="1">
      <c r="B63" s="9">
        <v>52</v>
      </c>
      <c r="C63" s="34" t="s">
        <v>3331</v>
      </c>
      <c r="D63" s="11">
        <v>2.18</v>
      </c>
      <c r="E63" s="11"/>
      <c r="F63" s="11"/>
      <c r="G63" s="11"/>
      <c r="H63" s="11"/>
      <c r="I63" s="11"/>
      <c r="J63" s="11"/>
      <c r="K63" s="11">
        <v>2.18</v>
      </c>
      <c r="L63" s="28">
        <f t="shared" si="1"/>
        <v>87.2</v>
      </c>
    </row>
    <row r="64" spans="2:12" ht="19.5" customHeight="1">
      <c r="B64" s="9">
        <v>53</v>
      </c>
      <c r="C64" s="34" t="s">
        <v>744</v>
      </c>
      <c r="D64" s="11">
        <v>1.37</v>
      </c>
      <c r="E64" s="11">
        <v>1.37</v>
      </c>
      <c r="F64" s="11"/>
      <c r="G64" s="11"/>
      <c r="H64" s="11"/>
      <c r="I64" s="11"/>
      <c r="J64" s="11"/>
      <c r="K64" s="11"/>
      <c r="L64" s="28">
        <f t="shared" si="1"/>
        <v>54.800000000000004</v>
      </c>
    </row>
    <row r="65" spans="2:12" ht="19.5" customHeight="1">
      <c r="B65" s="9">
        <v>54</v>
      </c>
      <c r="C65" s="34" t="s">
        <v>3332</v>
      </c>
      <c r="D65" s="11">
        <v>2.03</v>
      </c>
      <c r="E65" s="11">
        <v>2.03</v>
      </c>
      <c r="F65" s="11"/>
      <c r="G65" s="11"/>
      <c r="H65" s="11"/>
      <c r="I65" s="11"/>
      <c r="J65" s="11"/>
      <c r="K65" s="11"/>
      <c r="L65" s="28">
        <f t="shared" si="1"/>
        <v>81.19999999999999</v>
      </c>
    </row>
    <row r="66" spans="2:12" ht="19.5" customHeight="1">
      <c r="B66" s="9">
        <v>55</v>
      </c>
      <c r="C66" s="34" t="s">
        <v>3333</v>
      </c>
      <c r="D66" s="11">
        <v>2.56</v>
      </c>
      <c r="E66" s="11">
        <v>1.28</v>
      </c>
      <c r="F66" s="11"/>
      <c r="G66" s="11"/>
      <c r="H66" s="11"/>
      <c r="I66" s="11"/>
      <c r="J66" s="11"/>
      <c r="K66" s="11">
        <v>1.28</v>
      </c>
      <c r="L66" s="28">
        <f t="shared" si="1"/>
        <v>102.4</v>
      </c>
    </row>
    <row r="67" spans="2:12" ht="19.5" customHeight="1">
      <c r="B67" s="9">
        <v>56</v>
      </c>
      <c r="C67" s="34" t="s">
        <v>3367</v>
      </c>
      <c r="D67" s="11">
        <v>3.07</v>
      </c>
      <c r="E67" s="11">
        <v>3.07</v>
      </c>
      <c r="F67" s="11"/>
      <c r="G67" s="11"/>
      <c r="H67" s="11"/>
      <c r="I67" s="11"/>
      <c r="J67" s="11"/>
      <c r="K67" s="11"/>
      <c r="L67" s="28">
        <f t="shared" si="1"/>
        <v>122.8</v>
      </c>
    </row>
    <row r="68" spans="2:12" s="18" customFormat="1" ht="19.5" customHeight="1">
      <c r="B68" s="14"/>
      <c r="C68" s="15" t="s">
        <v>4269</v>
      </c>
      <c r="D68" s="17">
        <f>SUM(D41:D67)</f>
        <v>56.559999999999995</v>
      </c>
      <c r="E68" s="17">
        <f>SUM(E41:E67)</f>
        <v>38.24</v>
      </c>
      <c r="F68" s="17"/>
      <c r="G68" s="17"/>
      <c r="H68" s="17"/>
      <c r="I68" s="17"/>
      <c r="J68" s="17"/>
      <c r="K68" s="17">
        <f>SUM(K41:K67)</f>
        <v>18.320000000000004</v>
      </c>
      <c r="L68" s="31">
        <f>SUM(L41:L67)</f>
        <v>2262.4000000000005</v>
      </c>
    </row>
    <row r="69" spans="2:12" ht="20.25" customHeight="1">
      <c r="B69" s="9">
        <v>57</v>
      </c>
      <c r="C69" s="34" t="s">
        <v>739</v>
      </c>
      <c r="D69" s="11">
        <v>2.55</v>
      </c>
      <c r="E69" s="11">
        <v>2.55</v>
      </c>
      <c r="F69" s="11"/>
      <c r="G69" s="11"/>
      <c r="H69" s="11"/>
      <c r="I69" s="11"/>
      <c r="J69" s="11"/>
      <c r="K69" s="11"/>
      <c r="L69" s="28">
        <f t="shared" si="1"/>
        <v>102</v>
      </c>
    </row>
    <row r="70" spans="2:12" ht="20.25" customHeight="1">
      <c r="B70" s="9">
        <v>58</v>
      </c>
      <c r="C70" s="34" t="s">
        <v>733</v>
      </c>
      <c r="D70" s="11">
        <v>1.84</v>
      </c>
      <c r="E70" s="11">
        <v>1.84</v>
      </c>
      <c r="F70" s="11"/>
      <c r="G70" s="11"/>
      <c r="H70" s="11"/>
      <c r="I70" s="11"/>
      <c r="J70" s="11"/>
      <c r="K70" s="11"/>
      <c r="L70" s="28">
        <f t="shared" si="1"/>
        <v>73.60000000000001</v>
      </c>
    </row>
    <row r="71" spans="2:12" ht="20.25" customHeight="1">
      <c r="B71" s="9">
        <v>59</v>
      </c>
      <c r="C71" s="34" t="s">
        <v>83</v>
      </c>
      <c r="D71" s="11">
        <v>1.68</v>
      </c>
      <c r="E71" s="11">
        <v>1.68</v>
      </c>
      <c r="F71" s="11"/>
      <c r="G71" s="11"/>
      <c r="H71" s="11"/>
      <c r="I71" s="11"/>
      <c r="J71" s="11"/>
      <c r="K71" s="11"/>
      <c r="L71" s="28">
        <f t="shared" si="1"/>
        <v>67.2</v>
      </c>
    </row>
    <row r="72" spans="2:12" ht="20.25" customHeight="1">
      <c r="B72" s="9">
        <v>60</v>
      </c>
      <c r="C72" s="34" t="s">
        <v>696</v>
      </c>
      <c r="D72" s="11">
        <v>2.87</v>
      </c>
      <c r="E72" s="11">
        <v>1.2</v>
      </c>
      <c r="F72" s="11"/>
      <c r="G72" s="11"/>
      <c r="H72" s="11"/>
      <c r="I72" s="11"/>
      <c r="J72" s="11"/>
      <c r="K72" s="11">
        <v>1.67</v>
      </c>
      <c r="L72" s="28">
        <f t="shared" si="1"/>
        <v>114.80000000000001</v>
      </c>
    </row>
    <row r="73" spans="2:12" ht="20.25" customHeight="1">
      <c r="B73" s="9">
        <v>61</v>
      </c>
      <c r="C73" s="34" t="s">
        <v>734</v>
      </c>
      <c r="D73" s="11">
        <v>1.06</v>
      </c>
      <c r="E73" s="11">
        <v>1.06</v>
      </c>
      <c r="F73" s="11"/>
      <c r="G73" s="11"/>
      <c r="H73" s="11"/>
      <c r="I73" s="11"/>
      <c r="J73" s="11"/>
      <c r="K73" s="11"/>
      <c r="L73" s="28">
        <f t="shared" si="1"/>
        <v>42.400000000000006</v>
      </c>
    </row>
    <row r="74" spans="2:12" ht="20.25" customHeight="1">
      <c r="B74" s="9">
        <v>62</v>
      </c>
      <c r="C74" s="34" t="s">
        <v>61</v>
      </c>
      <c r="D74" s="11">
        <v>75.29</v>
      </c>
      <c r="E74" s="11">
        <v>45</v>
      </c>
      <c r="F74" s="11"/>
      <c r="G74" s="11"/>
      <c r="H74" s="11"/>
      <c r="I74" s="11"/>
      <c r="J74" s="11"/>
      <c r="K74" s="11">
        <v>30.29</v>
      </c>
      <c r="L74" s="28">
        <f t="shared" si="1"/>
        <v>3011.6000000000004</v>
      </c>
    </row>
    <row r="75" spans="2:12" ht="20.25" customHeight="1">
      <c r="B75" s="9">
        <v>63</v>
      </c>
      <c r="C75" s="34" t="s">
        <v>84</v>
      </c>
      <c r="D75" s="11">
        <v>2.43</v>
      </c>
      <c r="E75" s="11"/>
      <c r="F75" s="11"/>
      <c r="G75" s="11"/>
      <c r="H75" s="11"/>
      <c r="I75" s="11"/>
      <c r="J75" s="11"/>
      <c r="K75" s="11">
        <v>2.43</v>
      </c>
      <c r="L75" s="28">
        <f t="shared" si="1"/>
        <v>97.2</v>
      </c>
    </row>
    <row r="76" spans="2:12" ht="20.25" customHeight="1">
      <c r="B76" s="9">
        <v>64</v>
      </c>
      <c r="C76" s="34" t="s">
        <v>745</v>
      </c>
      <c r="D76" s="11">
        <v>1.21</v>
      </c>
      <c r="E76" s="11">
        <v>1.21</v>
      </c>
      <c r="F76" s="11"/>
      <c r="G76" s="11"/>
      <c r="H76" s="11"/>
      <c r="I76" s="11"/>
      <c r="J76" s="11"/>
      <c r="K76" s="11"/>
      <c r="L76" s="28">
        <f t="shared" si="1"/>
        <v>48.4</v>
      </c>
    </row>
    <row r="77" spans="2:12" ht="20.25" customHeight="1">
      <c r="B77" s="9">
        <v>65</v>
      </c>
      <c r="C77" s="34" t="s">
        <v>135</v>
      </c>
      <c r="D77" s="11">
        <v>1.49</v>
      </c>
      <c r="E77" s="11">
        <v>1.49</v>
      </c>
      <c r="F77" s="11"/>
      <c r="G77" s="11"/>
      <c r="H77" s="11"/>
      <c r="I77" s="11"/>
      <c r="J77" s="11"/>
      <c r="K77" s="11"/>
      <c r="L77" s="28">
        <f t="shared" si="1"/>
        <v>59.6</v>
      </c>
    </row>
    <row r="78" spans="2:12" ht="20.25" customHeight="1">
      <c r="B78" s="9">
        <v>66</v>
      </c>
      <c r="C78" s="34" t="s">
        <v>735</v>
      </c>
      <c r="D78" s="11">
        <v>1.68</v>
      </c>
      <c r="E78" s="11">
        <v>1.68</v>
      </c>
      <c r="F78" s="11"/>
      <c r="G78" s="11"/>
      <c r="H78" s="11"/>
      <c r="I78" s="11"/>
      <c r="J78" s="11"/>
      <c r="K78" s="11"/>
      <c r="L78" s="28">
        <f t="shared" si="1"/>
        <v>67.2</v>
      </c>
    </row>
    <row r="79" spans="2:12" ht="20.25" customHeight="1">
      <c r="B79" s="9">
        <v>67</v>
      </c>
      <c r="C79" s="44" t="s">
        <v>3372</v>
      </c>
      <c r="D79" s="11">
        <v>1.24</v>
      </c>
      <c r="E79" s="11">
        <v>1.24</v>
      </c>
      <c r="F79" s="11"/>
      <c r="G79" s="11"/>
      <c r="H79" s="11"/>
      <c r="I79" s="11"/>
      <c r="J79" s="11"/>
      <c r="K79" s="11"/>
      <c r="L79" s="28">
        <f t="shared" si="1"/>
        <v>49.6</v>
      </c>
    </row>
    <row r="80" spans="2:12" ht="20.25" customHeight="1">
      <c r="B80" s="9">
        <v>68</v>
      </c>
      <c r="C80" s="34" t="s">
        <v>736</v>
      </c>
      <c r="D80" s="11">
        <v>3.34</v>
      </c>
      <c r="E80" s="11">
        <v>2.65</v>
      </c>
      <c r="F80" s="11"/>
      <c r="G80" s="11"/>
      <c r="H80" s="11"/>
      <c r="I80" s="11"/>
      <c r="J80" s="11"/>
      <c r="K80" s="11">
        <v>0.69</v>
      </c>
      <c r="L80" s="28">
        <f t="shared" si="1"/>
        <v>133.6</v>
      </c>
    </row>
    <row r="81" spans="2:12" ht="20.25" customHeight="1">
      <c r="B81" s="9">
        <v>69</v>
      </c>
      <c r="C81" s="34" t="s">
        <v>3329</v>
      </c>
      <c r="D81" s="11">
        <v>2.92</v>
      </c>
      <c r="E81" s="11"/>
      <c r="F81" s="11"/>
      <c r="G81" s="11"/>
      <c r="H81" s="11"/>
      <c r="I81" s="11"/>
      <c r="J81" s="11"/>
      <c r="K81" s="11">
        <v>2.92</v>
      </c>
      <c r="L81" s="28">
        <f t="shared" si="1"/>
        <v>116.8</v>
      </c>
    </row>
    <row r="82" spans="2:12" ht="20.25" customHeight="1">
      <c r="B82" s="9">
        <v>70</v>
      </c>
      <c r="C82" s="34" t="s">
        <v>85</v>
      </c>
      <c r="D82" s="11">
        <v>1.35</v>
      </c>
      <c r="E82" s="11">
        <v>1.35</v>
      </c>
      <c r="F82" s="11"/>
      <c r="G82" s="11"/>
      <c r="H82" s="11"/>
      <c r="I82" s="11"/>
      <c r="J82" s="11"/>
      <c r="K82" s="11"/>
      <c r="L82" s="28">
        <f t="shared" si="1"/>
        <v>54</v>
      </c>
    </row>
    <row r="83" spans="2:12" ht="20.25" customHeight="1">
      <c r="B83" s="9">
        <v>71</v>
      </c>
      <c r="C83" s="34" t="s">
        <v>86</v>
      </c>
      <c r="D83" s="11">
        <v>1.08</v>
      </c>
      <c r="E83" s="11">
        <v>1.08</v>
      </c>
      <c r="F83" s="11"/>
      <c r="G83" s="11"/>
      <c r="H83" s="11"/>
      <c r="I83" s="11"/>
      <c r="J83" s="11"/>
      <c r="K83" s="11"/>
      <c r="L83" s="28">
        <f t="shared" si="1"/>
        <v>43.2</v>
      </c>
    </row>
    <row r="84" spans="2:12" ht="20.25" customHeight="1">
      <c r="B84" s="9">
        <v>72</v>
      </c>
      <c r="C84" s="34" t="s">
        <v>3368</v>
      </c>
      <c r="D84" s="11">
        <v>1.8</v>
      </c>
      <c r="E84" s="11">
        <v>1.8</v>
      </c>
      <c r="F84" s="11"/>
      <c r="G84" s="11"/>
      <c r="H84" s="11"/>
      <c r="I84" s="11"/>
      <c r="J84" s="11"/>
      <c r="K84" s="11"/>
      <c r="L84" s="28">
        <f aca="true" t="shared" si="2" ref="L84:L113">D84*40</f>
        <v>72</v>
      </c>
    </row>
    <row r="85" spans="2:12" ht="20.25" customHeight="1">
      <c r="B85" s="9">
        <v>73</v>
      </c>
      <c r="C85" s="34" t="s">
        <v>709</v>
      </c>
      <c r="D85" s="11">
        <v>1.34</v>
      </c>
      <c r="E85" s="11"/>
      <c r="F85" s="11"/>
      <c r="G85" s="11"/>
      <c r="H85" s="11"/>
      <c r="I85" s="11"/>
      <c r="J85" s="11"/>
      <c r="K85" s="11">
        <v>1.34</v>
      </c>
      <c r="L85" s="28">
        <f t="shared" si="2"/>
        <v>53.6</v>
      </c>
    </row>
    <row r="86" spans="2:12" ht="20.25" customHeight="1">
      <c r="B86" s="9">
        <v>74</v>
      </c>
      <c r="C86" s="34" t="s">
        <v>87</v>
      </c>
      <c r="D86" s="11">
        <v>3.28</v>
      </c>
      <c r="E86" s="11">
        <v>3.28</v>
      </c>
      <c r="F86" s="11"/>
      <c r="G86" s="11"/>
      <c r="H86" s="11"/>
      <c r="I86" s="11"/>
      <c r="J86" s="11"/>
      <c r="K86" s="11"/>
      <c r="L86" s="28">
        <f t="shared" si="2"/>
        <v>131.2</v>
      </c>
    </row>
    <row r="87" spans="2:12" ht="20.25" customHeight="1">
      <c r="B87" s="9">
        <v>75</v>
      </c>
      <c r="C87" s="34" t="s">
        <v>3364</v>
      </c>
      <c r="D87" s="11">
        <v>1.23</v>
      </c>
      <c r="E87" s="11">
        <v>1.23</v>
      </c>
      <c r="F87" s="11"/>
      <c r="G87" s="11"/>
      <c r="H87" s="11"/>
      <c r="I87" s="11"/>
      <c r="J87" s="11"/>
      <c r="K87" s="11"/>
      <c r="L87" s="28">
        <f t="shared" si="2"/>
        <v>49.2</v>
      </c>
    </row>
    <row r="88" spans="2:12" ht="20.25" customHeight="1">
      <c r="B88" s="9">
        <v>76</v>
      </c>
      <c r="C88" s="34" t="s">
        <v>136</v>
      </c>
      <c r="D88" s="11">
        <v>0.99</v>
      </c>
      <c r="E88" s="11">
        <v>0.99</v>
      </c>
      <c r="F88" s="11"/>
      <c r="G88" s="11"/>
      <c r="H88" s="11"/>
      <c r="I88" s="11"/>
      <c r="J88" s="11"/>
      <c r="K88" s="11"/>
      <c r="L88" s="28">
        <f t="shared" si="2"/>
        <v>39.6</v>
      </c>
    </row>
    <row r="89" spans="2:12" ht="20.25" customHeight="1">
      <c r="B89" s="9">
        <v>77</v>
      </c>
      <c r="C89" s="34" t="s">
        <v>3369</v>
      </c>
      <c r="D89" s="11">
        <v>1.37</v>
      </c>
      <c r="E89" s="11"/>
      <c r="F89" s="11"/>
      <c r="G89" s="11"/>
      <c r="H89" s="11"/>
      <c r="I89" s="11"/>
      <c r="J89" s="11"/>
      <c r="K89" s="11">
        <v>1.37</v>
      </c>
      <c r="L89" s="28">
        <f t="shared" si="2"/>
        <v>54.800000000000004</v>
      </c>
    </row>
    <row r="90" spans="2:12" ht="20.25" customHeight="1">
      <c r="B90" s="9">
        <v>78</v>
      </c>
      <c r="C90" s="34" t="s">
        <v>3370</v>
      </c>
      <c r="D90" s="11">
        <v>0.75</v>
      </c>
      <c r="E90" s="11"/>
      <c r="F90" s="11"/>
      <c r="G90" s="11"/>
      <c r="H90" s="11"/>
      <c r="I90" s="11"/>
      <c r="J90" s="11"/>
      <c r="K90" s="11">
        <v>0.75</v>
      </c>
      <c r="L90" s="28">
        <f t="shared" si="2"/>
        <v>30</v>
      </c>
    </row>
    <row r="91" spans="2:12" ht="20.25" customHeight="1">
      <c r="B91" s="9">
        <v>79</v>
      </c>
      <c r="C91" s="44" t="s">
        <v>3373</v>
      </c>
      <c r="D91" s="11">
        <v>2.32</v>
      </c>
      <c r="E91" s="11">
        <v>2.32</v>
      </c>
      <c r="F91" s="11"/>
      <c r="G91" s="11"/>
      <c r="H91" s="11"/>
      <c r="I91" s="11"/>
      <c r="J91" s="11"/>
      <c r="K91" s="11"/>
      <c r="L91" s="28">
        <f t="shared" si="2"/>
        <v>92.8</v>
      </c>
    </row>
    <row r="92" spans="2:12" ht="20.25" customHeight="1">
      <c r="B92" s="9">
        <v>80</v>
      </c>
      <c r="C92" s="34" t="s">
        <v>1095</v>
      </c>
      <c r="D92" s="11">
        <v>0.83</v>
      </c>
      <c r="E92" s="11"/>
      <c r="F92" s="11"/>
      <c r="G92" s="11"/>
      <c r="H92" s="11"/>
      <c r="I92" s="11"/>
      <c r="J92" s="11"/>
      <c r="K92" s="11">
        <v>0.83</v>
      </c>
      <c r="L92" s="28">
        <f t="shared" si="2"/>
        <v>33.199999999999996</v>
      </c>
    </row>
    <row r="93" spans="2:12" ht="20.25" customHeight="1">
      <c r="B93" s="9">
        <v>81</v>
      </c>
      <c r="C93" s="34" t="s">
        <v>1094</v>
      </c>
      <c r="D93" s="11">
        <v>1.52</v>
      </c>
      <c r="E93" s="11">
        <v>1.52</v>
      </c>
      <c r="F93" s="11"/>
      <c r="G93" s="11"/>
      <c r="H93" s="11"/>
      <c r="I93" s="11"/>
      <c r="J93" s="11"/>
      <c r="K93" s="11"/>
      <c r="L93" s="28">
        <f t="shared" si="2"/>
        <v>60.8</v>
      </c>
    </row>
    <row r="94" spans="2:12" s="18" customFormat="1" ht="20.25" customHeight="1">
      <c r="B94" s="14"/>
      <c r="C94" s="15" t="s">
        <v>4269</v>
      </c>
      <c r="D94" s="17">
        <f>SUM(D69:D93)</f>
        <v>117.46</v>
      </c>
      <c r="E94" s="17">
        <f>SUM(E69:E93)</f>
        <v>75.16999999999999</v>
      </c>
      <c r="F94" s="17"/>
      <c r="G94" s="17"/>
      <c r="H94" s="17"/>
      <c r="I94" s="17"/>
      <c r="J94" s="17"/>
      <c r="K94" s="17">
        <f>SUM(K69:K93)</f>
        <v>42.29</v>
      </c>
      <c r="L94" s="31">
        <f>SUM(L69:L93)</f>
        <v>4698.400000000001</v>
      </c>
    </row>
    <row r="95" spans="2:12" ht="25.5" customHeight="1">
      <c r="B95" s="9"/>
      <c r="C95" s="14" t="s">
        <v>4024</v>
      </c>
      <c r="D95" s="17">
        <f>D13+D40+D68+D94</f>
        <v>231.42999999999998</v>
      </c>
      <c r="E95" s="17">
        <f aca="true" t="shared" si="3" ref="E95:L95">E13+E40+E68+E94</f>
        <v>149.16</v>
      </c>
      <c r="F95" s="17">
        <f t="shared" si="3"/>
        <v>0</v>
      </c>
      <c r="G95" s="17">
        <f t="shared" si="3"/>
        <v>0</v>
      </c>
      <c r="H95" s="17">
        <f t="shared" si="3"/>
        <v>0</v>
      </c>
      <c r="I95" s="17">
        <f t="shared" si="3"/>
        <v>0</v>
      </c>
      <c r="J95" s="17">
        <f t="shared" si="3"/>
        <v>0</v>
      </c>
      <c r="K95" s="17">
        <f t="shared" si="3"/>
        <v>82.27000000000001</v>
      </c>
      <c r="L95" s="17">
        <f t="shared" si="3"/>
        <v>9257.2</v>
      </c>
    </row>
    <row r="96" spans="2:12" ht="23.25" customHeight="1">
      <c r="B96" s="9"/>
      <c r="C96" s="43" t="s">
        <v>3802</v>
      </c>
      <c r="D96" s="11"/>
      <c r="E96" s="11"/>
      <c r="F96" s="11"/>
      <c r="G96" s="11"/>
      <c r="H96" s="11"/>
      <c r="I96" s="11"/>
      <c r="J96" s="11"/>
      <c r="K96" s="11"/>
      <c r="L96" s="28"/>
    </row>
    <row r="97" spans="2:12" ht="20.25" customHeight="1">
      <c r="B97" s="9">
        <v>82</v>
      </c>
      <c r="C97" s="34" t="s">
        <v>782</v>
      </c>
      <c r="D97" s="11">
        <v>2.7</v>
      </c>
      <c r="E97" s="11">
        <v>2.7</v>
      </c>
      <c r="F97" s="11"/>
      <c r="G97" s="11"/>
      <c r="H97" s="11"/>
      <c r="I97" s="11"/>
      <c r="J97" s="11"/>
      <c r="K97" s="11"/>
      <c r="L97" s="28">
        <f t="shared" si="2"/>
        <v>108</v>
      </c>
    </row>
    <row r="98" spans="2:12" ht="20.25" customHeight="1">
      <c r="B98" s="9">
        <v>83</v>
      </c>
      <c r="C98" s="34" t="s">
        <v>3145</v>
      </c>
      <c r="D98" s="11">
        <v>2.09</v>
      </c>
      <c r="E98" s="11">
        <v>1.46</v>
      </c>
      <c r="F98" s="11"/>
      <c r="G98" s="11"/>
      <c r="H98" s="11"/>
      <c r="I98" s="11"/>
      <c r="J98" s="11"/>
      <c r="K98" s="11">
        <v>0.63</v>
      </c>
      <c r="L98" s="28">
        <f t="shared" si="2"/>
        <v>83.6</v>
      </c>
    </row>
    <row r="99" spans="2:12" ht="20.25" customHeight="1">
      <c r="B99" s="9">
        <v>84</v>
      </c>
      <c r="C99" s="34" t="s">
        <v>1091</v>
      </c>
      <c r="D99" s="11">
        <v>2.38</v>
      </c>
      <c r="E99" s="11">
        <v>2.38</v>
      </c>
      <c r="F99" s="11"/>
      <c r="G99" s="11"/>
      <c r="H99" s="11"/>
      <c r="I99" s="11"/>
      <c r="J99" s="11"/>
      <c r="K99" s="11"/>
      <c r="L99" s="28">
        <f t="shared" si="2"/>
        <v>95.19999999999999</v>
      </c>
    </row>
    <row r="100" spans="2:12" ht="20.25" customHeight="1">
      <c r="B100" s="9">
        <v>85</v>
      </c>
      <c r="C100" s="45" t="s">
        <v>781</v>
      </c>
      <c r="D100" s="11">
        <v>1.94</v>
      </c>
      <c r="E100" s="11">
        <v>1.94</v>
      </c>
      <c r="F100" s="11"/>
      <c r="G100" s="11"/>
      <c r="H100" s="11"/>
      <c r="I100" s="11"/>
      <c r="J100" s="11"/>
      <c r="K100" s="11"/>
      <c r="L100" s="28">
        <f t="shared" si="2"/>
        <v>77.6</v>
      </c>
    </row>
    <row r="101" spans="2:12" ht="20.25" customHeight="1">
      <c r="B101" s="9">
        <v>86</v>
      </c>
      <c r="C101" s="45" t="s">
        <v>777</v>
      </c>
      <c r="D101" s="11">
        <v>1.45</v>
      </c>
      <c r="E101" s="11">
        <v>1.45</v>
      </c>
      <c r="F101" s="11"/>
      <c r="G101" s="11"/>
      <c r="H101" s="11"/>
      <c r="I101" s="11"/>
      <c r="J101" s="11"/>
      <c r="K101" s="11"/>
      <c r="L101" s="28">
        <f t="shared" si="2"/>
        <v>58</v>
      </c>
    </row>
    <row r="102" spans="2:12" ht="20.25" customHeight="1">
      <c r="B102" s="9">
        <v>87</v>
      </c>
      <c r="C102" s="34" t="s">
        <v>1092</v>
      </c>
      <c r="D102" s="11">
        <v>1.63</v>
      </c>
      <c r="E102" s="11">
        <v>1.63</v>
      </c>
      <c r="F102" s="11"/>
      <c r="G102" s="11"/>
      <c r="H102" s="11"/>
      <c r="I102" s="11"/>
      <c r="J102" s="11"/>
      <c r="K102" s="11"/>
      <c r="L102" s="28">
        <f t="shared" si="2"/>
        <v>65.19999999999999</v>
      </c>
    </row>
    <row r="103" spans="2:12" ht="20.25" customHeight="1">
      <c r="B103" s="9">
        <v>88</v>
      </c>
      <c r="C103" s="34" t="s">
        <v>1595</v>
      </c>
      <c r="D103" s="11">
        <v>1.94</v>
      </c>
      <c r="E103" s="11">
        <v>0.91</v>
      </c>
      <c r="F103" s="11"/>
      <c r="G103" s="11"/>
      <c r="H103" s="11"/>
      <c r="I103" s="11"/>
      <c r="J103" s="11"/>
      <c r="K103" s="11">
        <v>1.03</v>
      </c>
      <c r="L103" s="28">
        <f t="shared" si="2"/>
        <v>77.6</v>
      </c>
    </row>
    <row r="104" spans="2:12" ht="20.25" customHeight="1">
      <c r="B104" s="9">
        <v>89</v>
      </c>
      <c r="C104" s="45" t="s">
        <v>2417</v>
      </c>
      <c r="D104" s="11">
        <v>1.3</v>
      </c>
      <c r="E104" s="11">
        <v>1.3</v>
      </c>
      <c r="F104" s="11"/>
      <c r="G104" s="11"/>
      <c r="H104" s="11"/>
      <c r="I104" s="11"/>
      <c r="J104" s="11"/>
      <c r="K104" s="11"/>
      <c r="L104" s="28">
        <f t="shared" si="2"/>
        <v>52</v>
      </c>
    </row>
    <row r="105" spans="2:12" ht="20.25" customHeight="1">
      <c r="B105" s="9">
        <v>90</v>
      </c>
      <c r="C105" s="34" t="s">
        <v>3154</v>
      </c>
      <c r="D105" s="11">
        <v>0.98</v>
      </c>
      <c r="E105" s="11">
        <v>0.98</v>
      </c>
      <c r="F105" s="11"/>
      <c r="G105" s="11"/>
      <c r="H105" s="11"/>
      <c r="I105" s="11"/>
      <c r="J105" s="11"/>
      <c r="K105" s="11"/>
      <c r="L105" s="28">
        <f t="shared" si="2"/>
        <v>39.2</v>
      </c>
    </row>
    <row r="106" spans="2:12" ht="20.25" customHeight="1">
      <c r="B106" s="9">
        <v>91</v>
      </c>
      <c r="C106" s="34" t="s">
        <v>3146</v>
      </c>
      <c r="D106" s="11">
        <v>0.97</v>
      </c>
      <c r="E106" s="11">
        <v>0.46</v>
      </c>
      <c r="F106" s="11"/>
      <c r="G106" s="11"/>
      <c r="H106" s="11"/>
      <c r="I106" s="11"/>
      <c r="J106" s="11"/>
      <c r="K106" s="11">
        <v>0.51</v>
      </c>
      <c r="L106" s="28">
        <f t="shared" si="2"/>
        <v>38.8</v>
      </c>
    </row>
    <row r="107" spans="2:12" s="18" customFormat="1" ht="20.25" customHeight="1">
      <c r="B107" s="9">
        <v>92</v>
      </c>
      <c r="C107" s="34" t="s">
        <v>2446</v>
      </c>
      <c r="D107" s="11">
        <v>1.46</v>
      </c>
      <c r="E107" s="11">
        <v>1.46</v>
      </c>
      <c r="F107" s="11"/>
      <c r="G107" s="11"/>
      <c r="H107" s="11"/>
      <c r="I107" s="11"/>
      <c r="J107" s="11"/>
      <c r="K107" s="11"/>
      <c r="L107" s="28">
        <f t="shared" si="2"/>
        <v>58.4</v>
      </c>
    </row>
    <row r="108" spans="2:12" ht="20.25" customHeight="1">
      <c r="B108" s="9">
        <v>93</v>
      </c>
      <c r="C108" s="34" t="s">
        <v>783</v>
      </c>
      <c r="D108" s="11">
        <v>2.29</v>
      </c>
      <c r="E108" s="11">
        <v>1.2</v>
      </c>
      <c r="F108" s="11"/>
      <c r="G108" s="11"/>
      <c r="H108" s="11"/>
      <c r="I108" s="11"/>
      <c r="J108" s="11"/>
      <c r="K108" s="11">
        <v>1.09</v>
      </c>
      <c r="L108" s="28">
        <f t="shared" si="2"/>
        <v>91.6</v>
      </c>
    </row>
    <row r="109" spans="2:12" ht="20.25" customHeight="1">
      <c r="B109" s="9">
        <v>94</v>
      </c>
      <c r="C109" s="34" t="s">
        <v>784</v>
      </c>
      <c r="D109" s="11">
        <v>2.01</v>
      </c>
      <c r="E109" s="11">
        <v>2.01</v>
      </c>
      <c r="F109" s="11"/>
      <c r="G109" s="11"/>
      <c r="H109" s="11"/>
      <c r="I109" s="11"/>
      <c r="J109" s="11"/>
      <c r="K109" s="11"/>
      <c r="L109" s="28">
        <f t="shared" si="2"/>
        <v>80.39999999999999</v>
      </c>
    </row>
    <row r="110" spans="2:12" ht="20.25" customHeight="1">
      <c r="B110" s="9">
        <v>95</v>
      </c>
      <c r="C110" s="34" t="s">
        <v>785</v>
      </c>
      <c r="D110" s="11">
        <v>2.03</v>
      </c>
      <c r="E110" s="11">
        <v>2.03</v>
      </c>
      <c r="F110" s="11"/>
      <c r="G110" s="11"/>
      <c r="H110" s="11"/>
      <c r="I110" s="11"/>
      <c r="J110" s="11"/>
      <c r="K110" s="11"/>
      <c r="L110" s="28">
        <f t="shared" si="2"/>
        <v>81.19999999999999</v>
      </c>
    </row>
    <row r="111" spans="2:12" ht="20.25" customHeight="1">
      <c r="B111" s="9">
        <v>96</v>
      </c>
      <c r="C111" s="45" t="s">
        <v>770</v>
      </c>
      <c r="D111" s="11">
        <v>2.84</v>
      </c>
      <c r="E111" s="11">
        <v>2.84</v>
      </c>
      <c r="F111" s="11"/>
      <c r="G111" s="11"/>
      <c r="H111" s="11"/>
      <c r="I111" s="11"/>
      <c r="J111" s="11"/>
      <c r="K111" s="11"/>
      <c r="L111" s="28">
        <f t="shared" si="2"/>
        <v>113.6</v>
      </c>
    </row>
    <row r="112" spans="2:12" ht="20.25" customHeight="1">
      <c r="B112" s="9">
        <v>97</v>
      </c>
      <c r="C112" s="26" t="s">
        <v>3980</v>
      </c>
      <c r="D112" s="11">
        <v>1.46</v>
      </c>
      <c r="E112" s="11">
        <v>0.77</v>
      </c>
      <c r="F112" s="11"/>
      <c r="G112" s="11"/>
      <c r="H112" s="11"/>
      <c r="I112" s="11"/>
      <c r="J112" s="11"/>
      <c r="K112" s="11">
        <v>0.69</v>
      </c>
      <c r="L112" s="28">
        <f t="shared" si="2"/>
        <v>58.4</v>
      </c>
    </row>
    <row r="113" spans="2:12" ht="20.25" customHeight="1">
      <c r="B113" s="9">
        <v>98</v>
      </c>
      <c r="C113" s="34" t="s">
        <v>2579</v>
      </c>
      <c r="D113" s="11">
        <v>2.12</v>
      </c>
      <c r="E113" s="11">
        <v>1.48</v>
      </c>
      <c r="F113" s="11"/>
      <c r="G113" s="11"/>
      <c r="H113" s="11"/>
      <c r="I113" s="11"/>
      <c r="J113" s="11"/>
      <c r="K113" s="11">
        <v>0.64</v>
      </c>
      <c r="L113" s="28">
        <f t="shared" si="2"/>
        <v>84.80000000000001</v>
      </c>
    </row>
    <row r="114" spans="2:12" ht="20.25" customHeight="1">
      <c r="B114" s="9">
        <v>99</v>
      </c>
      <c r="C114" s="34" t="s">
        <v>1626</v>
      </c>
      <c r="D114" s="11">
        <v>1.29</v>
      </c>
      <c r="E114" s="11">
        <v>1.29</v>
      </c>
      <c r="F114" s="11"/>
      <c r="G114" s="11"/>
      <c r="H114" s="11"/>
      <c r="I114" s="11"/>
      <c r="J114" s="11"/>
      <c r="K114" s="11"/>
      <c r="L114" s="28">
        <f aca="true" t="shared" si="4" ref="L114:L147">D114*40</f>
        <v>51.6</v>
      </c>
    </row>
    <row r="115" spans="2:12" ht="20.25" customHeight="1">
      <c r="B115" s="9">
        <v>100</v>
      </c>
      <c r="C115" s="45" t="s">
        <v>2421</v>
      </c>
      <c r="D115" s="11">
        <v>2.27</v>
      </c>
      <c r="E115" s="11">
        <v>2.27</v>
      </c>
      <c r="F115" s="11"/>
      <c r="G115" s="11"/>
      <c r="H115" s="11"/>
      <c r="I115" s="11"/>
      <c r="J115" s="11"/>
      <c r="K115" s="11"/>
      <c r="L115" s="28">
        <f t="shared" si="4"/>
        <v>90.8</v>
      </c>
    </row>
    <row r="116" spans="2:12" ht="20.25" customHeight="1">
      <c r="B116" s="9">
        <v>101</v>
      </c>
      <c r="C116" s="26" t="s">
        <v>766</v>
      </c>
      <c r="D116" s="11">
        <v>2.6</v>
      </c>
      <c r="E116" s="11">
        <v>2.6</v>
      </c>
      <c r="F116" s="11"/>
      <c r="G116" s="11"/>
      <c r="H116" s="11"/>
      <c r="I116" s="11"/>
      <c r="J116" s="11"/>
      <c r="K116" s="11"/>
      <c r="L116" s="28">
        <f t="shared" si="4"/>
        <v>104</v>
      </c>
    </row>
    <row r="117" spans="2:12" ht="20.25" customHeight="1">
      <c r="B117" s="9">
        <v>102</v>
      </c>
      <c r="C117" s="34" t="s">
        <v>2397</v>
      </c>
      <c r="D117" s="11">
        <v>1.37</v>
      </c>
      <c r="E117" s="11">
        <v>1.37</v>
      </c>
      <c r="F117" s="11"/>
      <c r="G117" s="11"/>
      <c r="H117" s="11"/>
      <c r="I117" s="11"/>
      <c r="J117" s="11"/>
      <c r="K117" s="11"/>
      <c r="L117" s="28">
        <f t="shared" si="4"/>
        <v>54.800000000000004</v>
      </c>
    </row>
    <row r="118" spans="2:12" ht="20.25" customHeight="1">
      <c r="B118" s="9">
        <v>103</v>
      </c>
      <c r="C118" s="34" t="s">
        <v>1093</v>
      </c>
      <c r="D118" s="11">
        <v>2.95</v>
      </c>
      <c r="E118" s="11">
        <v>2.95</v>
      </c>
      <c r="F118" s="11"/>
      <c r="G118" s="11"/>
      <c r="H118" s="11"/>
      <c r="I118" s="11"/>
      <c r="J118" s="11"/>
      <c r="K118" s="11"/>
      <c r="L118" s="28">
        <f t="shared" si="4"/>
        <v>118</v>
      </c>
    </row>
    <row r="119" spans="2:12" ht="20.25" customHeight="1">
      <c r="B119" s="9">
        <v>104</v>
      </c>
      <c r="C119" s="26" t="s">
        <v>2420</v>
      </c>
      <c r="D119" s="11">
        <v>1.03</v>
      </c>
      <c r="E119" s="11"/>
      <c r="F119" s="11"/>
      <c r="G119" s="11"/>
      <c r="H119" s="11"/>
      <c r="I119" s="11"/>
      <c r="J119" s="11"/>
      <c r="K119" s="11">
        <v>1.03</v>
      </c>
      <c r="L119" s="28">
        <f t="shared" si="4"/>
        <v>41.2</v>
      </c>
    </row>
    <row r="120" spans="2:12" ht="20.25" customHeight="1">
      <c r="B120" s="9">
        <v>105</v>
      </c>
      <c r="C120" s="34" t="s">
        <v>3155</v>
      </c>
      <c r="D120" s="11">
        <v>0.57</v>
      </c>
      <c r="E120" s="11"/>
      <c r="F120" s="11"/>
      <c r="G120" s="11"/>
      <c r="H120" s="11"/>
      <c r="I120" s="11"/>
      <c r="J120" s="11"/>
      <c r="K120" s="11">
        <v>0.57</v>
      </c>
      <c r="L120" s="28">
        <f t="shared" si="4"/>
        <v>22.799999999999997</v>
      </c>
    </row>
    <row r="121" spans="2:12" ht="20.25" customHeight="1">
      <c r="B121" s="9">
        <v>106</v>
      </c>
      <c r="C121" s="34" t="s">
        <v>3156</v>
      </c>
      <c r="D121" s="11">
        <v>0.89</v>
      </c>
      <c r="E121" s="11">
        <v>0.89</v>
      </c>
      <c r="F121" s="11"/>
      <c r="G121" s="11"/>
      <c r="H121" s="11"/>
      <c r="I121" s="11"/>
      <c r="J121" s="11"/>
      <c r="K121" s="11"/>
      <c r="L121" s="28">
        <f t="shared" si="4"/>
        <v>35.6</v>
      </c>
    </row>
    <row r="122" spans="2:12" s="18" customFormat="1" ht="20.25" customHeight="1">
      <c r="B122" s="14"/>
      <c r="C122" s="15" t="s">
        <v>4269</v>
      </c>
      <c r="D122" s="17">
        <f>SUM(D97:D121)</f>
        <v>44.56</v>
      </c>
      <c r="E122" s="17">
        <f>SUM(E97:E121)</f>
        <v>38.370000000000005</v>
      </c>
      <c r="F122" s="17"/>
      <c r="G122" s="17"/>
      <c r="H122" s="17"/>
      <c r="I122" s="17"/>
      <c r="J122" s="17"/>
      <c r="K122" s="17">
        <f>SUM(K97:K121)</f>
        <v>6.19</v>
      </c>
      <c r="L122" s="31">
        <f>SUM(L97:L121)</f>
        <v>1782.3999999999996</v>
      </c>
    </row>
    <row r="123" spans="2:12" ht="20.25" customHeight="1">
      <c r="B123" s="9">
        <v>107</v>
      </c>
      <c r="C123" s="34" t="s">
        <v>3147</v>
      </c>
      <c r="D123" s="11">
        <v>1.31</v>
      </c>
      <c r="E123" s="11">
        <v>1.31</v>
      </c>
      <c r="F123" s="11"/>
      <c r="G123" s="11"/>
      <c r="H123" s="11"/>
      <c r="I123" s="11"/>
      <c r="J123" s="11"/>
      <c r="K123" s="11"/>
      <c r="L123" s="28">
        <f t="shared" si="4"/>
        <v>52.400000000000006</v>
      </c>
    </row>
    <row r="124" spans="2:12" ht="20.25" customHeight="1">
      <c r="B124" s="9">
        <v>108</v>
      </c>
      <c r="C124" s="34" t="s">
        <v>3148</v>
      </c>
      <c r="D124" s="11">
        <v>1.73</v>
      </c>
      <c r="E124" s="11">
        <v>1.73</v>
      </c>
      <c r="F124" s="11"/>
      <c r="G124" s="11"/>
      <c r="H124" s="11"/>
      <c r="I124" s="11"/>
      <c r="J124" s="11"/>
      <c r="K124" s="11"/>
      <c r="L124" s="28">
        <f t="shared" si="4"/>
        <v>69.2</v>
      </c>
    </row>
    <row r="125" spans="2:12" ht="20.25" customHeight="1">
      <c r="B125" s="9">
        <v>109</v>
      </c>
      <c r="C125" s="45" t="s">
        <v>778</v>
      </c>
      <c r="D125" s="11">
        <v>1.3</v>
      </c>
      <c r="E125" s="11">
        <v>1.3</v>
      </c>
      <c r="F125" s="11"/>
      <c r="G125" s="11"/>
      <c r="H125" s="11"/>
      <c r="I125" s="11"/>
      <c r="J125" s="11"/>
      <c r="K125" s="11"/>
      <c r="L125" s="28">
        <f t="shared" si="4"/>
        <v>52</v>
      </c>
    </row>
    <row r="126" spans="2:12" ht="20.25" customHeight="1">
      <c r="B126" s="9">
        <v>110</v>
      </c>
      <c r="C126" s="34" t="s">
        <v>2578</v>
      </c>
      <c r="D126" s="11">
        <v>1.42</v>
      </c>
      <c r="E126" s="11">
        <v>0.67</v>
      </c>
      <c r="F126" s="11"/>
      <c r="G126" s="11"/>
      <c r="H126" s="11"/>
      <c r="I126" s="11"/>
      <c r="J126" s="11"/>
      <c r="K126" s="11">
        <v>0.75</v>
      </c>
      <c r="L126" s="28">
        <f t="shared" si="4"/>
        <v>56.8</v>
      </c>
    </row>
    <row r="127" spans="2:12" ht="20.25" customHeight="1">
      <c r="B127" s="9">
        <v>111</v>
      </c>
      <c r="C127" s="34" t="s">
        <v>1245</v>
      </c>
      <c r="D127" s="11">
        <v>4.18</v>
      </c>
      <c r="E127" s="11">
        <v>3.09</v>
      </c>
      <c r="F127" s="11"/>
      <c r="G127" s="11"/>
      <c r="H127" s="11"/>
      <c r="I127" s="11"/>
      <c r="J127" s="11"/>
      <c r="K127" s="11">
        <v>1.09</v>
      </c>
      <c r="L127" s="28">
        <f t="shared" si="4"/>
        <v>167.2</v>
      </c>
    </row>
    <row r="128" spans="2:12" ht="20.25" customHeight="1">
      <c r="B128" s="9">
        <v>112</v>
      </c>
      <c r="C128" s="34" t="s">
        <v>2577</v>
      </c>
      <c r="D128" s="11">
        <v>2.4</v>
      </c>
      <c r="E128" s="11">
        <v>1.27</v>
      </c>
      <c r="F128" s="11"/>
      <c r="G128" s="11"/>
      <c r="H128" s="11"/>
      <c r="I128" s="11"/>
      <c r="J128" s="11"/>
      <c r="K128" s="11">
        <v>1.13</v>
      </c>
      <c r="L128" s="28">
        <f t="shared" si="4"/>
        <v>96</v>
      </c>
    </row>
    <row r="129" spans="2:12" ht="20.25" customHeight="1">
      <c r="B129" s="9">
        <v>113</v>
      </c>
      <c r="C129" s="34" t="s">
        <v>2582</v>
      </c>
      <c r="D129" s="11">
        <v>1</v>
      </c>
      <c r="E129" s="11">
        <v>1</v>
      </c>
      <c r="F129" s="11"/>
      <c r="G129" s="11"/>
      <c r="H129" s="11"/>
      <c r="I129" s="11"/>
      <c r="J129" s="11"/>
      <c r="K129" s="11"/>
      <c r="L129" s="28">
        <f t="shared" si="4"/>
        <v>40</v>
      </c>
    </row>
    <row r="130" spans="2:12" ht="20.25" customHeight="1">
      <c r="B130" s="9">
        <v>114</v>
      </c>
      <c r="C130" s="34" t="s">
        <v>2580</v>
      </c>
      <c r="D130" s="11">
        <v>16</v>
      </c>
      <c r="E130" s="11">
        <v>2</v>
      </c>
      <c r="F130" s="11"/>
      <c r="G130" s="11"/>
      <c r="H130" s="11"/>
      <c r="I130" s="11"/>
      <c r="J130" s="11"/>
      <c r="K130" s="11">
        <v>14</v>
      </c>
      <c r="L130" s="28">
        <f t="shared" si="4"/>
        <v>640</v>
      </c>
    </row>
    <row r="131" spans="2:12" ht="20.25" customHeight="1">
      <c r="B131" s="9">
        <v>115</v>
      </c>
      <c r="C131" s="34" t="s">
        <v>2398</v>
      </c>
      <c r="D131" s="11">
        <v>3.05</v>
      </c>
      <c r="E131" s="11">
        <v>3.05</v>
      </c>
      <c r="F131" s="11"/>
      <c r="G131" s="11"/>
      <c r="H131" s="11"/>
      <c r="I131" s="11"/>
      <c r="J131" s="11"/>
      <c r="K131" s="11"/>
      <c r="L131" s="28">
        <f t="shared" si="4"/>
        <v>122</v>
      </c>
    </row>
    <row r="132" spans="2:12" ht="20.25" customHeight="1">
      <c r="B132" s="9">
        <v>116</v>
      </c>
      <c r="C132" s="34" t="s">
        <v>2399</v>
      </c>
      <c r="D132" s="11">
        <v>0.62</v>
      </c>
      <c r="E132" s="11">
        <v>0.62</v>
      </c>
      <c r="F132" s="11"/>
      <c r="G132" s="11"/>
      <c r="H132" s="11"/>
      <c r="I132" s="11"/>
      <c r="J132" s="11"/>
      <c r="K132" s="11"/>
      <c r="L132" s="28">
        <f t="shared" si="4"/>
        <v>24.8</v>
      </c>
    </row>
    <row r="133" spans="2:12" ht="20.25" customHeight="1">
      <c r="B133" s="9">
        <v>117</v>
      </c>
      <c r="C133" s="34" t="s">
        <v>2449</v>
      </c>
      <c r="D133" s="11">
        <v>2.22</v>
      </c>
      <c r="E133" s="11">
        <v>1.16</v>
      </c>
      <c r="F133" s="11"/>
      <c r="G133" s="11"/>
      <c r="H133" s="11"/>
      <c r="I133" s="11"/>
      <c r="J133" s="11"/>
      <c r="K133" s="11">
        <v>1.06</v>
      </c>
      <c r="L133" s="28">
        <f t="shared" si="4"/>
        <v>88.80000000000001</v>
      </c>
    </row>
    <row r="134" spans="2:12" ht="20.25" customHeight="1">
      <c r="B134" s="9">
        <v>118</v>
      </c>
      <c r="C134" s="34" t="s">
        <v>3728</v>
      </c>
      <c r="D134" s="11">
        <v>1.11</v>
      </c>
      <c r="E134" s="11">
        <v>1.11</v>
      </c>
      <c r="F134" s="11"/>
      <c r="G134" s="11"/>
      <c r="H134" s="11"/>
      <c r="I134" s="11"/>
      <c r="J134" s="11"/>
      <c r="K134" s="11"/>
      <c r="L134" s="28">
        <f t="shared" si="4"/>
        <v>44.400000000000006</v>
      </c>
    </row>
    <row r="135" spans="2:12" ht="20.25" customHeight="1">
      <c r="B135" s="9">
        <v>119</v>
      </c>
      <c r="C135" s="34" t="s">
        <v>2586</v>
      </c>
      <c r="D135" s="11">
        <v>2.75</v>
      </c>
      <c r="E135" s="11">
        <v>1.29</v>
      </c>
      <c r="F135" s="11"/>
      <c r="G135" s="11"/>
      <c r="H135" s="11"/>
      <c r="I135" s="11"/>
      <c r="J135" s="11"/>
      <c r="K135" s="11">
        <v>1.46</v>
      </c>
      <c r="L135" s="28">
        <f t="shared" si="4"/>
        <v>110</v>
      </c>
    </row>
    <row r="136" spans="2:12" ht="20.25" customHeight="1">
      <c r="B136" s="9">
        <v>120</v>
      </c>
      <c r="C136" s="34" t="s">
        <v>1589</v>
      </c>
      <c r="D136" s="11">
        <v>1.95</v>
      </c>
      <c r="E136" s="11">
        <v>1.95</v>
      </c>
      <c r="F136" s="11"/>
      <c r="G136" s="11"/>
      <c r="H136" s="11"/>
      <c r="I136" s="11"/>
      <c r="J136" s="11"/>
      <c r="K136" s="11"/>
      <c r="L136" s="28">
        <f t="shared" si="4"/>
        <v>78</v>
      </c>
    </row>
    <row r="137" spans="2:12" ht="20.25" customHeight="1">
      <c r="B137" s="9">
        <v>121</v>
      </c>
      <c r="C137" s="45" t="s">
        <v>771</v>
      </c>
      <c r="D137" s="11">
        <v>0.48</v>
      </c>
      <c r="E137" s="11">
        <v>0.48</v>
      </c>
      <c r="F137" s="11"/>
      <c r="G137" s="11"/>
      <c r="H137" s="11"/>
      <c r="I137" s="11"/>
      <c r="J137" s="11"/>
      <c r="K137" s="11"/>
      <c r="L137" s="28">
        <f t="shared" si="4"/>
        <v>19.2</v>
      </c>
    </row>
    <row r="138" spans="2:12" ht="20.25" customHeight="1">
      <c r="B138" s="9">
        <v>122</v>
      </c>
      <c r="C138" s="45" t="s">
        <v>772</v>
      </c>
      <c r="D138" s="11">
        <v>0.97</v>
      </c>
      <c r="E138" s="11">
        <v>0.97</v>
      </c>
      <c r="F138" s="11"/>
      <c r="G138" s="11"/>
      <c r="H138" s="11"/>
      <c r="I138" s="11"/>
      <c r="J138" s="11"/>
      <c r="K138" s="11"/>
      <c r="L138" s="28">
        <f t="shared" si="4"/>
        <v>38.8</v>
      </c>
    </row>
    <row r="139" spans="2:12" ht="20.25" customHeight="1">
      <c r="B139" s="9">
        <v>123</v>
      </c>
      <c r="C139" s="45" t="s">
        <v>2418</v>
      </c>
      <c r="D139" s="11">
        <v>0.48</v>
      </c>
      <c r="E139" s="11">
        <v>0.48</v>
      </c>
      <c r="F139" s="11"/>
      <c r="G139" s="11"/>
      <c r="H139" s="11"/>
      <c r="I139" s="11"/>
      <c r="J139" s="11"/>
      <c r="K139" s="11"/>
      <c r="L139" s="28">
        <f t="shared" si="4"/>
        <v>19.2</v>
      </c>
    </row>
    <row r="140" spans="2:12" ht="20.25" customHeight="1">
      <c r="B140" s="9">
        <v>124</v>
      </c>
      <c r="C140" s="34" t="s">
        <v>2581</v>
      </c>
      <c r="D140" s="11">
        <v>2.73</v>
      </c>
      <c r="E140" s="11">
        <v>1.36</v>
      </c>
      <c r="F140" s="11"/>
      <c r="G140" s="11"/>
      <c r="H140" s="11"/>
      <c r="I140" s="11"/>
      <c r="J140" s="11"/>
      <c r="K140" s="11">
        <v>1.37</v>
      </c>
      <c r="L140" s="28">
        <f t="shared" si="4"/>
        <v>109.2</v>
      </c>
    </row>
    <row r="141" spans="2:12" ht="20.25" customHeight="1">
      <c r="B141" s="9">
        <v>125</v>
      </c>
      <c r="C141" s="34" t="s">
        <v>2450</v>
      </c>
      <c r="D141" s="11">
        <v>2</v>
      </c>
      <c r="E141" s="11">
        <v>2</v>
      </c>
      <c r="F141" s="11"/>
      <c r="G141" s="11"/>
      <c r="H141" s="11"/>
      <c r="I141" s="11"/>
      <c r="J141" s="11"/>
      <c r="K141" s="11"/>
      <c r="L141" s="28">
        <f t="shared" si="4"/>
        <v>80</v>
      </c>
    </row>
    <row r="142" spans="2:12" ht="20.25" customHeight="1">
      <c r="B142" s="9">
        <v>126</v>
      </c>
      <c r="C142" s="34" t="s">
        <v>747</v>
      </c>
      <c r="D142" s="11">
        <v>1.46</v>
      </c>
      <c r="E142" s="11"/>
      <c r="F142" s="11"/>
      <c r="G142" s="11"/>
      <c r="H142" s="11"/>
      <c r="I142" s="11"/>
      <c r="J142" s="11"/>
      <c r="K142" s="11">
        <v>1.46</v>
      </c>
      <c r="L142" s="28">
        <f t="shared" si="4"/>
        <v>58.4</v>
      </c>
    </row>
    <row r="143" spans="2:12" ht="20.25" customHeight="1">
      <c r="B143" s="9">
        <v>127</v>
      </c>
      <c r="C143" s="26" t="s">
        <v>1600</v>
      </c>
      <c r="D143" s="11">
        <v>0.8</v>
      </c>
      <c r="E143" s="11">
        <v>0.8</v>
      </c>
      <c r="F143" s="11"/>
      <c r="G143" s="11"/>
      <c r="H143" s="11"/>
      <c r="I143" s="11"/>
      <c r="J143" s="11"/>
      <c r="K143" s="11"/>
      <c r="L143" s="28">
        <f t="shared" si="4"/>
        <v>32</v>
      </c>
    </row>
    <row r="144" spans="2:12" ht="20.25" customHeight="1">
      <c r="B144" s="9">
        <v>128</v>
      </c>
      <c r="C144" s="34" t="s">
        <v>2585</v>
      </c>
      <c r="D144" s="11">
        <v>2.43</v>
      </c>
      <c r="E144" s="11">
        <v>1.14</v>
      </c>
      <c r="F144" s="11"/>
      <c r="G144" s="11"/>
      <c r="H144" s="11"/>
      <c r="I144" s="11"/>
      <c r="J144" s="11"/>
      <c r="K144" s="11">
        <v>1.29</v>
      </c>
      <c r="L144" s="28">
        <f t="shared" si="4"/>
        <v>97.2</v>
      </c>
    </row>
    <row r="145" spans="2:12" ht="20.25" customHeight="1">
      <c r="B145" s="9">
        <v>129</v>
      </c>
      <c r="C145" s="34" t="s">
        <v>2400</v>
      </c>
      <c r="D145" s="11">
        <v>5.46</v>
      </c>
      <c r="E145" s="11">
        <v>5.46</v>
      </c>
      <c r="F145" s="11"/>
      <c r="G145" s="11"/>
      <c r="H145" s="11"/>
      <c r="I145" s="11"/>
      <c r="J145" s="11"/>
      <c r="K145" s="11"/>
      <c r="L145" s="28">
        <f t="shared" si="4"/>
        <v>218.4</v>
      </c>
    </row>
    <row r="146" spans="2:12" ht="20.25" customHeight="1">
      <c r="B146" s="9">
        <v>130</v>
      </c>
      <c r="C146" s="34" t="s">
        <v>2584</v>
      </c>
      <c r="D146" s="11">
        <v>2.12</v>
      </c>
      <c r="E146" s="11">
        <v>2.12</v>
      </c>
      <c r="F146" s="11"/>
      <c r="G146" s="11"/>
      <c r="H146" s="11"/>
      <c r="I146" s="11"/>
      <c r="J146" s="11"/>
      <c r="K146" s="11"/>
      <c r="L146" s="28">
        <f t="shared" si="4"/>
        <v>84.80000000000001</v>
      </c>
    </row>
    <row r="147" spans="2:12" ht="20.25" customHeight="1">
      <c r="B147" s="9">
        <v>131</v>
      </c>
      <c r="C147" s="26" t="s">
        <v>1598</v>
      </c>
      <c r="D147" s="11">
        <v>2.61</v>
      </c>
      <c r="E147" s="11">
        <v>2.61</v>
      </c>
      <c r="F147" s="11"/>
      <c r="G147" s="11"/>
      <c r="H147" s="11"/>
      <c r="I147" s="11"/>
      <c r="J147" s="11"/>
      <c r="K147" s="11"/>
      <c r="L147" s="28">
        <f t="shared" si="4"/>
        <v>104.39999999999999</v>
      </c>
    </row>
    <row r="148" spans="2:12" ht="20.25" customHeight="1">
      <c r="B148" s="9">
        <v>132</v>
      </c>
      <c r="C148" s="34" t="s">
        <v>3149</v>
      </c>
      <c r="D148" s="11">
        <v>2.64</v>
      </c>
      <c r="E148" s="11">
        <v>2.64</v>
      </c>
      <c r="F148" s="11"/>
      <c r="G148" s="11"/>
      <c r="H148" s="11"/>
      <c r="I148" s="11"/>
      <c r="J148" s="11"/>
      <c r="K148" s="11"/>
      <c r="L148" s="28">
        <f aca="true" t="shared" si="5" ref="L148:L184">D148*40</f>
        <v>105.60000000000001</v>
      </c>
    </row>
    <row r="149" spans="2:12" s="18" customFormat="1" ht="20.25" customHeight="1">
      <c r="B149" s="14"/>
      <c r="C149" s="15" t="s">
        <v>4269</v>
      </c>
      <c r="D149" s="17">
        <f>SUM(D123:D148)</f>
        <v>65.21999999999998</v>
      </c>
      <c r="E149" s="17">
        <f>SUM(E123:E148)</f>
        <v>41.60999999999999</v>
      </c>
      <c r="F149" s="17"/>
      <c r="G149" s="17"/>
      <c r="H149" s="17"/>
      <c r="I149" s="17"/>
      <c r="J149" s="17"/>
      <c r="K149" s="17">
        <f>SUM(K123:K148)</f>
        <v>23.61</v>
      </c>
      <c r="L149" s="31">
        <f>SUM(L123:L148)</f>
        <v>2608.8</v>
      </c>
    </row>
    <row r="150" spans="2:12" ht="21" customHeight="1">
      <c r="B150" s="9">
        <v>133</v>
      </c>
      <c r="C150" s="34" t="s">
        <v>1588</v>
      </c>
      <c r="D150" s="11">
        <v>2.22</v>
      </c>
      <c r="E150" s="11">
        <v>2.22</v>
      </c>
      <c r="F150" s="11"/>
      <c r="G150" s="11"/>
      <c r="H150" s="11"/>
      <c r="I150" s="11"/>
      <c r="J150" s="11"/>
      <c r="K150" s="11"/>
      <c r="L150" s="28">
        <f t="shared" si="5"/>
        <v>88.80000000000001</v>
      </c>
    </row>
    <row r="151" spans="2:12" ht="21" customHeight="1">
      <c r="B151" s="9">
        <v>134</v>
      </c>
      <c r="C151" s="34" t="s">
        <v>2587</v>
      </c>
      <c r="D151" s="11">
        <v>1.9</v>
      </c>
      <c r="E151" s="11"/>
      <c r="F151" s="11"/>
      <c r="G151" s="11"/>
      <c r="H151" s="11"/>
      <c r="I151" s="11"/>
      <c r="J151" s="11"/>
      <c r="K151" s="11">
        <v>1.9</v>
      </c>
      <c r="L151" s="28">
        <f t="shared" si="5"/>
        <v>76</v>
      </c>
    </row>
    <row r="152" spans="2:12" ht="21" customHeight="1">
      <c r="B152" s="9">
        <v>135</v>
      </c>
      <c r="C152" s="26" t="s">
        <v>1599</v>
      </c>
      <c r="D152" s="11">
        <v>2.22</v>
      </c>
      <c r="E152" s="11">
        <v>2.22</v>
      </c>
      <c r="F152" s="11"/>
      <c r="G152" s="11"/>
      <c r="H152" s="11"/>
      <c r="I152" s="11"/>
      <c r="J152" s="11"/>
      <c r="K152" s="11"/>
      <c r="L152" s="28">
        <f t="shared" si="5"/>
        <v>88.80000000000001</v>
      </c>
    </row>
    <row r="153" spans="2:12" ht="21" customHeight="1">
      <c r="B153" s="9">
        <v>136</v>
      </c>
      <c r="C153" s="45" t="s">
        <v>2419</v>
      </c>
      <c r="D153" s="11">
        <v>1.37</v>
      </c>
      <c r="E153" s="11">
        <v>1.37</v>
      </c>
      <c r="F153" s="11"/>
      <c r="G153" s="11"/>
      <c r="H153" s="11"/>
      <c r="I153" s="11"/>
      <c r="J153" s="11"/>
      <c r="K153" s="11"/>
      <c r="L153" s="28">
        <f t="shared" si="5"/>
        <v>54.800000000000004</v>
      </c>
    </row>
    <row r="154" spans="2:12" ht="21" customHeight="1">
      <c r="B154" s="9">
        <v>137</v>
      </c>
      <c r="C154" s="45" t="s">
        <v>779</v>
      </c>
      <c r="D154" s="11">
        <v>2.48</v>
      </c>
      <c r="E154" s="11">
        <v>2.48</v>
      </c>
      <c r="F154" s="11"/>
      <c r="G154" s="11"/>
      <c r="H154" s="11"/>
      <c r="I154" s="11"/>
      <c r="J154" s="11"/>
      <c r="K154" s="11"/>
      <c r="L154" s="28">
        <f t="shared" si="5"/>
        <v>99.2</v>
      </c>
    </row>
    <row r="155" spans="2:12" ht="21" customHeight="1">
      <c r="B155" s="9">
        <v>138</v>
      </c>
      <c r="C155" s="34" t="s">
        <v>2416</v>
      </c>
      <c r="D155" s="11">
        <v>0.89</v>
      </c>
      <c r="E155" s="11">
        <v>0.89</v>
      </c>
      <c r="F155" s="11"/>
      <c r="G155" s="11"/>
      <c r="H155" s="11"/>
      <c r="I155" s="11"/>
      <c r="J155" s="11"/>
      <c r="K155" s="11"/>
      <c r="L155" s="28">
        <f t="shared" si="5"/>
        <v>35.6</v>
      </c>
    </row>
    <row r="156" spans="2:12" ht="21" customHeight="1">
      <c r="B156" s="9">
        <v>139</v>
      </c>
      <c r="C156" s="34" t="s">
        <v>2401</v>
      </c>
      <c r="D156" s="11">
        <v>1.57</v>
      </c>
      <c r="E156" s="11"/>
      <c r="F156" s="11"/>
      <c r="G156" s="11"/>
      <c r="H156" s="11"/>
      <c r="I156" s="11"/>
      <c r="J156" s="11"/>
      <c r="K156" s="11">
        <v>1.57</v>
      </c>
      <c r="L156" s="28">
        <f t="shared" si="5"/>
        <v>62.800000000000004</v>
      </c>
    </row>
    <row r="157" spans="2:12" ht="21" customHeight="1">
      <c r="B157" s="9">
        <v>140</v>
      </c>
      <c r="C157" s="34" t="s">
        <v>1597</v>
      </c>
      <c r="D157" s="11">
        <v>2.62</v>
      </c>
      <c r="E157" s="11">
        <v>2.62</v>
      </c>
      <c r="F157" s="11"/>
      <c r="G157" s="11"/>
      <c r="H157" s="11"/>
      <c r="I157" s="11"/>
      <c r="J157" s="11"/>
      <c r="K157" s="11"/>
      <c r="L157" s="28">
        <f t="shared" si="5"/>
        <v>104.80000000000001</v>
      </c>
    </row>
    <row r="158" spans="2:12" ht="21" customHeight="1">
      <c r="B158" s="9">
        <v>141</v>
      </c>
      <c r="C158" s="34" t="s">
        <v>1590</v>
      </c>
      <c r="D158" s="11">
        <v>2.4</v>
      </c>
      <c r="E158" s="11">
        <v>2.4</v>
      </c>
      <c r="F158" s="11"/>
      <c r="G158" s="11"/>
      <c r="H158" s="11"/>
      <c r="I158" s="11"/>
      <c r="J158" s="11"/>
      <c r="K158" s="11"/>
      <c r="L158" s="28">
        <f t="shared" si="5"/>
        <v>96</v>
      </c>
    </row>
    <row r="159" spans="2:12" ht="21" customHeight="1">
      <c r="B159" s="9">
        <v>142</v>
      </c>
      <c r="C159" s="34" t="s">
        <v>2402</v>
      </c>
      <c r="D159" s="11">
        <v>3.96</v>
      </c>
      <c r="E159" s="11">
        <v>2.08</v>
      </c>
      <c r="F159" s="11"/>
      <c r="G159" s="11"/>
      <c r="H159" s="11"/>
      <c r="I159" s="11"/>
      <c r="J159" s="11"/>
      <c r="K159" s="11">
        <v>1.88</v>
      </c>
      <c r="L159" s="28">
        <f t="shared" si="5"/>
        <v>158.4</v>
      </c>
    </row>
    <row r="160" spans="2:12" ht="21" customHeight="1">
      <c r="B160" s="9">
        <v>143</v>
      </c>
      <c r="C160" s="26" t="s">
        <v>1601</v>
      </c>
      <c r="D160" s="11">
        <v>1.41</v>
      </c>
      <c r="E160" s="11">
        <v>1.41</v>
      </c>
      <c r="F160" s="11"/>
      <c r="G160" s="11"/>
      <c r="H160" s="11"/>
      <c r="I160" s="11"/>
      <c r="J160" s="11"/>
      <c r="K160" s="11"/>
      <c r="L160" s="28">
        <f t="shared" si="5"/>
        <v>56.4</v>
      </c>
    </row>
    <row r="161" spans="2:12" ht="21" customHeight="1">
      <c r="B161" s="9">
        <v>144</v>
      </c>
      <c r="C161" s="34" t="s">
        <v>2403</v>
      </c>
      <c r="D161" s="11">
        <v>1.8</v>
      </c>
      <c r="E161" s="11">
        <v>0.94</v>
      </c>
      <c r="F161" s="11"/>
      <c r="G161" s="11"/>
      <c r="H161" s="11"/>
      <c r="I161" s="11"/>
      <c r="J161" s="11"/>
      <c r="K161" s="11">
        <v>0.86</v>
      </c>
      <c r="L161" s="28">
        <f t="shared" si="5"/>
        <v>72</v>
      </c>
    </row>
    <row r="162" spans="2:12" ht="21" customHeight="1">
      <c r="B162" s="9">
        <v>145</v>
      </c>
      <c r="C162" s="34" t="s">
        <v>2404</v>
      </c>
      <c r="D162" s="11">
        <v>0.48</v>
      </c>
      <c r="E162" s="11">
        <v>0.48</v>
      </c>
      <c r="F162" s="11"/>
      <c r="G162" s="11"/>
      <c r="H162" s="11"/>
      <c r="I162" s="11"/>
      <c r="J162" s="11"/>
      <c r="K162" s="11"/>
      <c r="L162" s="28">
        <f t="shared" si="5"/>
        <v>19.2</v>
      </c>
    </row>
    <row r="163" spans="2:12" ht="21" customHeight="1">
      <c r="B163" s="9">
        <v>146</v>
      </c>
      <c r="C163" s="34" t="s">
        <v>1593</v>
      </c>
      <c r="D163" s="11">
        <v>0.76</v>
      </c>
      <c r="E163" s="11"/>
      <c r="F163" s="11"/>
      <c r="G163" s="11"/>
      <c r="H163" s="11"/>
      <c r="I163" s="11"/>
      <c r="J163" s="11"/>
      <c r="K163" s="11">
        <v>0.76</v>
      </c>
      <c r="L163" s="28">
        <f t="shared" si="5"/>
        <v>30.4</v>
      </c>
    </row>
    <row r="164" spans="2:12" ht="21" customHeight="1">
      <c r="B164" s="9">
        <v>147</v>
      </c>
      <c r="C164" s="34" t="s">
        <v>2405</v>
      </c>
      <c r="D164" s="11">
        <v>2.57</v>
      </c>
      <c r="E164" s="11">
        <v>2.57</v>
      </c>
      <c r="F164" s="11"/>
      <c r="G164" s="11"/>
      <c r="H164" s="11"/>
      <c r="I164" s="11"/>
      <c r="J164" s="11"/>
      <c r="K164" s="11"/>
      <c r="L164" s="28">
        <f t="shared" si="5"/>
        <v>102.8</v>
      </c>
    </row>
    <row r="165" spans="2:12" ht="21" customHeight="1">
      <c r="B165" s="9">
        <v>148</v>
      </c>
      <c r="C165" s="34" t="s">
        <v>2451</v>
      </c>
      <c r="D165" s="11">
        <v>2.11</v>
      </c>
      <c r="E165" s="11">
        <v>2.11</v>
      </c>
      <c r="F165" s="11"/>
      <c r="G165" s="11"/>
      <c r="H165" s="11"/>
      <c r="I165" s="11"/>
      <c r="J165" s="11"/>
      <c r="K165" s="11"/>
      <c r="L165" s="28">
        <f t="shared" si="5"/>
        <v>84.39999999999999</v>
      </c>
    </row>
    <row r="166" spans="2:12" ht="21" customHeight="1">
      <c r="B166" s="9">
        <v>149</v>
      </c>
      <c r="C166" s="34" t="s">
        <v>1594</v>
      </c>
      <c r="D166" s="11">
        <v>1.1</v>
      </c>
      <c r="E166" s="11">
        <v>1.1</v>
      </c>
      <c r="F166" s="11"/>
      <c r="G166" s="11"/>
      <c r="H166" s="11"/>
      <c r="I166" s="11"/>
      <c r="J166" s="11"/>
      <c r="K166" s="11"/>
      <c r="L166" s="28">
        <f t="shared" si="5"/>
        <v>44</v>
      </c>
    </row>
    <row r="167" spans="2:12" ht="21" customHeight="1">
      <c r="B167" s="9">
        <v>150</v>
      </c>
      <c r="C167" s="45" t="s">
        <v>773</v>
      </c>
      <c r="D167" s="11">
        <v>1.28</v>
      </c>
      <c r="E167" s="11">
        <v>1.28</v>
      </c>
      <c r="F167" s="11"/>
      <c r="G167" s="11"/>
      <c r="H167" s="11"/>
      <c r="I167" s="11"/>
      <c r="J167" s="11"/>
      <c r="K167" s="11"/>
      <c r="L167" s="28">
        <f t="shared" si="5"/>
        <v>51.2</v>
      </c>
    </row>
    <row r="168" spans="2:12" ht="21" customHeight="1">
      <c r="B168" s="9">
        <v>151</v>
      </c>
      <c r="C168" s="34" t="s">
        <v>2452</v>
      </c>
      <c r="D168" s="11">
        <v>2.21</v>
      </c>
      <c r="E168" s="11">
        <v>2.21</v>
      </c>
      <c r="F168" s="11"/>
      <c r="G168" s="11"/>
      <c r="H168" s="11"/>
      <c r="I168" s="11"/>
      <c r="J168" s="11"/>
      <c r="K168" s="11"/>
      <c r="L168" s="28">
        <f t="shared" si="5"/>
        <v>88.4</v>
      </c>
    </row>
    <row r="169" spans="2:12" ht="21" customHeight="1">
      <c r="B169" s="9">
        <v>152</v>
      </c>
      <c r="C169" s="34" t="s">
        <v>1886</v>
      </c>
      <c r="D169" s="11">
        <v>1.21</v>
      </c>
      <c r="E169" s="11">
        <v>1.21</v>
      </c>
      <c r="F169" s="11"/>
      <c r="G169" s="11"/>
      <c r="H169" s="11"/>
      <c r="I169" s="11"/>
      <c r="J169" s="11"/>
      <c r="K169" s="11"/>
      <c r="L169" s="28">
        <f t="shared" si="5"/>
        <v>48.4</v>
      </c>
    </row>
    <row r="170" spans="2:12" ht="21" customHeight="1">
      <c r="B170" s="9">
        <v>153</v>
      </c>
      <c r="C170" s="45" t="s">
        <v>767</v>
      </c>
      <c r="D170" s="11">
        <v>2.7</v>
      </c>
      <c r="E170" s="11">
        <v>2.7</v>
      </c>
      <c r="F170" s="11"/>
      <c r="G170" s="11"/>
      <c r="H170" s="11"/>
      <c r="I170" s="11"/>
      <c r="J170" s="11"/>
      <c r="K170" s="11"/>
      <c r="L170" s="28">
        <f t="shared" si="5"/>
        <v>108</v>
      </c>
    </row>
    <row r="171" spans="2:12" ht="21" customHeight="1">
      <c r="B171" s="9">
        <v>154</v>
      </c>
      <c r="C171" s="45" t="s">
        <v>768</v>
      </c>
      <c r="D171" s="11">
        <v>2.03</v>
      </c>
      <c r="E171" s="11">
        <v>2.03</v>
      </c>
      <c r="F171" s="11"/>
      <c r="G171" s="11"/>
      <c r="H171" s="11"/>
      <c r="I171" s="11"/>
      <c r="J171" s="11"/>
      <c r="K171" s="11"/>
      <c r="L171" s="28">
        <f t="shared" si="5"/>
        <v>81.19999999999999</v>
      </c>
    </row>
    <row r="172" spans="2:12" ht="21" customHeight="1">
      <c r="B172" s="9">
        <v>155</v>
      </c>
      <c r="C172" s="34" t="s">
        <v>1596</v>
      </c>
      <c r="D172" s="11">
        <v>3.11</v>
      </c>
      <c r="E172" s="11">
        <v>3.11</v>
      </c>
      <c r="F172" s="11"/>
      <c r="G172" s="11"/>
      <c r="H172" s="11"/>
      <c r="I172" s="11"/>
      <c r="J172" s="11"/>
      <c r="K172" s="11"/>
      <c r="L172" s="28">
        <f t="shared" si="5"/>
        <v>124.39999999999999</v>
      </c>
    </row>
    <row r="173" spans="2:12" ht="21" customHeight="1">
      <c r="B173" s="9">
        <v>156</v>
      </c>
      <c r="C173" s="34" t="s">
        <v>2453</v>
      </c>
      <c r="D173" s="11">
        <v>2.25</v>
      </c>
      <c r="E173" s="11">
        <v>2.25</v>
      </c>
      <c r="F173" s="11"/>
      <c r="G173" s="11"/>
      <c r="H173" s="11"/>
      <c r="I173" s="11"/>
      <c r="J173" s="11"/>
      <c r="K173" s="11"/>
      <c r="L173" s="28">
        <f t="shared" si="5"/>
        <v>90</v>
      </c>
    </row>
    <row r="174" spans="2:12" ht="21" customHeight="1">
      <c r="B174" s="9">
        <v>157</v>
      </c>
      <c r="C174" s="34" t="s">
        <v>2448</v>
      </c>
      <c r="D174" s="11">
        <v>1.21</v>
      </c>
      <c r="E174" s="11">
        <v>1.21</v>
      </c>
      <c r="F174" s="11"/>
      <c r="G174" s="11"/>
      <c r="H174" s="11"/>
      <c r="I174" s="11"/>
      <c r="J174" s="11"/>
      <c r="K174" s="11"/>
      <c r="L174" s="28">
        <f t="shared" si="5"/>
        <v>48.4</v>
      </c>
    </row>
    <row r="175" spans="2:12" s="18" customFormat="1" ht="21" customHeight="1">
      <c r="B175" s="14"/>
      <c r="C175" s="15" t="s">
        <v>4269</v>
      </c>
      <c r="D175" s="17">
        <f>SUM(D150:D174)</f>
        <v>47.86000000000001</v>
      </c>
      <c r="E175" s="17">
        <f>SUM(E150:E174)</f>
        <v>40.89000000000001</v>
      </c>
      <c r="F175" s="17"/>
      <c r="G175" s="17"/>
      <c r="H175" s="17"/>
      <c r="I175" s="17"/>
      <c r="J175" s="17"/>
      <c r="K175" s="17">
        <f>SUM(K150:K174)</f>
        <v>6.97</v>
      </c>
      <c r="L175" s="31">
        <f>SUM(L150:L174)</f>
        <v>1914.4000000000005</v>
      </c>
    </row>
    <row r="176" spans="2:12" ht="21" customHeight="1">
      <c r="B176" s="9">
        <v>158</v>
      </c>
      <c r="C176" s="34" t="s">
        <v>2583</v>
      </c>
      <c r="D176" s="11">
        <v>1.2</v>
      </c>
      <c r="E176" s="11">
        <v>0.56</v>
      </c>
      <c r="F176" s="11"/>
      <c r="G176" s="11"/>
      <c r="H176" s="11"/>
      <c r="I176" s="11"/>
      <c r="J176" s="11"/>
      <c r="K176" s="11">
        <v>0.64</v>
      </c>
      <c r="L176" s="28">
        <f t="shared" si="5"/>
        <v>48</v>
      </c>
    </row>
    <row r="177" spans="2:12" ht="21" customHeight="1">
      <c r="B177" s="9">
        <v>159</v>
      </c>
      <c r="C177" s="34" t="s">
        <v>1591</v>
      </c>
      <c r="D177" s="11">
        <v>1.51</v>
      </c>
      <c r="E177" s="11">
        <v>1.51</v>
      </c>
      <c r="F177" s="11"/>
      <c r="G177" s="11"/>
      <c r="H177" s="11"/>
      <c r="I177" s="11"/>
      <c r="J177" s="11"/>
      <c r="K177" s="11"/>
      <c r="L177" s="28">
        <f t="shared" si="5"/>
        <v>60.4</v>
      </c>
    </row>
    <row r="178" spans="2:12" ht="21" customHeight="1">
      <c r="B178" s="9">
        <v>160</v>
      </c>
      <c r="C178" s="34" t="s">
        <v>3150</v>
      </c>
      <c r="D178" s="11">
        <v>2.07</v>
      </c>
      <c r="E178" s="11">
        <v>2.07</v>
      </c>
      <c r="F178" s="11"/>
      <c r="G178" s="11"/>
      <c r="H178" s="11"/>
      <c r="I178" s="11"/>
      <c r="J178" s="11"/>
      <c r="K178" s="11"/>
      <c r="L178" s="28">
        <f t="shared" si="5"/>
        <v>82.8</v>
      </c>
    </row>
    <row r="179" spans="2:12" ht="21" customHeight="1">
      <c r="B179" s="9">
        <v>161</v>
      </c>
      <c r="C179" s="34" t="s">
        <v>746</v>
      </c>
      <c r="D179" s="11">
        <v>2.24</v>
      </c>
      <c r="E179" s="11">
        <v>1.06</v>
      </c>
      <c r="F179" s="11"/>
      <c r="G179" s="11"/>
      <c r="H179" s="11"/>
      <c r="I179" s="11"/>
      <c r="J179" s="11"/>
      <c r="K179" s="11">
        <v>1.18</v>
      </c>
      <c r="L179" s="28">
        <f t="shared" si="5"/>
        <v>89.60000000000001</v>
      </c>
    </row>
    <row r="180" spans="2:12" ht="21" customHeight="1">
      <c r="B180" s="9">
        <v>162</v>
      </c>
      <c r="C180" s="45" t="s">
        <v>776</v>
      </c>
      <c r="D180" s="11">
        <v>2.64</v>
      </c>
      <c r="E180" s="11">
        <v>2.64</v>
      </c>
      <c r="F180" s="11"/>
      <c r="G180" s="11"/>
      <c r="H180" s="11"/>
      <c r="I180" s="11"/>
      <c r="J180" s="11"/>
      <c r="K180" s="11"/>
      <c r="L180" s="28">
        <f t="shared" si="5"/>
        <v>105.60000000000001</v>
      </c>
    </row>
    <row r="181" spans="2:12" ht="21" customHeight="1">
      <c r="B181" s="9">
        <v>163</v>
      </c>
      <c r="C181" s="34" t="s">
        <v>1884</v>
      </c>
      <c r="D181" s="11">
        <v>3.21</v>
      </c>
      <c r="E181" s="11">
        <v>3.21</v>
      </c>
      <c r="F181" s="11"/>
      <c r="G181" s="11"/>
      <c r="H181" s="11"/>
      <c r="I181" s="11"/>
      <c r="J181" s="11"/>
      <c r="K181" s="11"/>
      <c r="L181" s="28">
        <f t="shared" si="5"/>
        <v>128.4</v>
      </c>
    </row>
    <row r="182" spans="2:12" ht="21" customHeight="1">
      <c r="B182" s="9">
        <v>164</v>
      </c>
      <c r="C182" s="34" t="s">
        <v>3729</v>
      </c>
      <c r="D182" s="11">
        <v>3.28</v>
      </c>
      <c r="E182" s="11"/>
      <c r="F182" s="11"/>
      <c r="G182" s="11"/>
      <c r="H182" s="11"/>
      <c r="I182" s="11"/>
      <c r="J182" s="11"/>
      <c r="K182" s="11">
        <v>3.28</v>
      </c>
      <c r="L182" s="28">
        <f t="shared" si="5"/>
        <v>131.2</v>
      </c>
    </row>
    <row r="183" spans="2:12" ht="21" customHeight="1">
      <c r="B183" s="9">
        <v>165</v>
      </c>
      <c r="C183" s="34" t="s">
        <v>2414</v>
      </c>
      <c r="D183" s="11">
        <v>2.09</v>
      </c>
      <c r="E183" s="11"/>
      <c r="F183" s="11"/>
      <c r="G183" s="11"/>
      <c r="H183" s="11"/>
      <c r="I183" s="11"/>
      <c r="J183" s="11"/>
      <c r="K183" s="11">
        <v>2.09</v>
      </c>
      <c r="L183" s="28">
        <f t="shared" si="5"/>
        <v>83.6</v>
      </c>
    </row>
    <row r="184" spans="2:12" ht="21" customHeight="1">
      <c r="B184" s="9">
        <v>166</v>
      </c>
      <c r="C184" s="26" t="s">
        <v>769</v>
      </c>
      <c r="D184" s="11">
        <v>1.32</v>
      </c>
      <c r="E184" s="11"/>
      <c r="F184" s="11"/>
      <c r="G184" s="11"/>
      <c r="H184" s="11"/>
      <c r="I184" s="11"/>
      <c r="J184" s="11"/>
      <c r="K184" s="11">
        <v>1.32</v>
      </c>
      <c r="L184" s="28">
        <f t="shared" si="5"/>
        <v>52.800000000000004</v>
      </c>
    </row>
    <row r="185" spans="2:12" ht="21" customHeight="1">
      <c r="B185" s="9">
        <v>167</v>
      </c>
      <c r="C185" s="34" t="s">
        <v>2447</v>
      </c>
      <c r="D185" s="11">
        <v>3.54</v>
      </c>
      <c r="E185" s="11">
        <v>3.54</v>
      </c>
      <c r="F185" s="11"/>
      <c r="G185" s="11"/>
      <c r="H185" s="11"/>
      <c r="I185" s="11"/>
      <c r="J185" s="11"/>
      <c r="K185" s="11"/>
      <c r="L185" s="28">
        <f aca="true" t="shared" si="6" ref="L185:L224">D185*40</f>
        <v>141.6</v>
      </c>
    </row>
    <row r="186" spans="2:12" ht="21" customHeight="1">
      <c r="B186" s="9">
        <v>168</v>
      </c>
      <c r="C186" s="34" t="s">
        <v>3730</v>
      </c>
      <c r="D186" s="11">
        <v>2.44</v>
      </c>
      <c r="E186" s="11">
        <v>2.44</v>
      </c>
      <c r="F186" s="11"/>
      <c r="G186" s="11"/>
      <c r="H186" s="11"/>
      <c r="I186" s="11"/>
      <c r="J186" s="11"/>
      <c r="K186" s="11"/>
      <c r="L186" s="28">
        <f t="shared" si="6"/>
        <v>97.6</v>
      </c>
    </row>
    <row r="187" spans="2:12" ht="21" customHeight="1">
      <c r="B187" s="9">
        <v>169</v>
      </c>
      <c r="C187" s="34" t="s">
        <v>1623</v>
      </c>
      <c r="D187" s="11">
        <v>0.73</v>
      </c>
      <c r="E187" s="11">
        <v>0.73</v>
      </c>
      <c r="F187" s="11"/>
      <c r="G187" s="11"/>
      <c r="H187" s="11"/>
      <c r="I187" s="11"/>
      <c r="J187" s="11"/>
      <c r="K187" s="11"/>
      <c r="L187" s="28">
        <f t="shared" si="6"/>
        <v>29.2</v>
      </c>
    </row>
    <row r="188" spans="2:12" ht="21" customHeight="1">
      <c r="B188" s="9">
        <v>170</v>
      </c>
      <c r="C188" s="34" t="s">
        <v>1624</v>
      </c>
      <c r="D188" s="11">
        <v>2.1</v>
      </c>
      <c r="E188" s="11">
        <v>2.1</v>
      </c>
      <c r="F188" s="11"/>
      <c r="G188" s="11"/>
      <c r="H188" s="11"/>
      <c r="I188" s="11"/>
      <c r="J188" s="11"/>
      <c r="K188" s="11"/>
      <c r="L188" s="28">
        <f t="shared" si="6"/>
        <v>84</v>
      </c>
    </row>
    <row r="189" spans="2:12" ht="21" customHeight="1">
      <c r="B189" s="9">
        <v>171</v>
      </c>
      <c r="C189" s="26" t="s">
        <v>775</v>
      </c>
      <c r="D189" s="11">
        <v>0.9</v>
      </c>
      <c r="E189" s="11">
        <v>0.9</v>
      </c>
      <c r="F189" s="11"/>
      <c r="G189" s="11"/>
      <c r="H189" s="11"/>
      <c r="I189" s="11"/>
      <c r="J189" s="11"/>
      <c r="K189" s="11"/>
      <c r="L189" s="28">
        <f t="shared" si="6"/>
        <v>36</v>
      </c>
    </row>
    <row r="190" spans="2:12" ht="21" customHeight="1">
      <c r="B190" s="9">
        <v>172</v>
      </c>
      <c r="C190" s="34" t="s">
        <v>1625</v>
      </c>
      <c r="D190" s="11">
        <v>1.55</v>
      </c>
      <c r="E190" s="11">
        <v>1.55</v>
      </c>
      <c r="F190" s="11"/>
      <c r="G190" s="11"/>
      <c r="H190" s="11"/>
      <c r="I190" s="11"/>
      <c r="J190" s="11"/>
      <c r="K190" s="11"/>
      <c r="L190" s="28">
        <f t="shared" si="6"/>
        <v>62</v>
      </c>
    </row>
    <row r="191" spans="2:12" ht="21" customHeight="1">
      <c r="B191" s="9">
        <v>173</v>
      </c>
      <c r="C191" s="34" t="s">
        <v>3151</v>
      </c>
      <c r="D191" s="11">
        <v>2.64</v>
      </c>
      <c r="E191" s="11">
        <v>1.32</v>
      </c>
      <c r="F191" s="11"/>
      <c r="G191" s="11"/>
      <c r="H191" s="11"/>
      <c r="I191" s="11"/>
      <c r="J191" s="11"/>
      <c r="K191" s="11">
        <v>1.32</v>
      </c>
      <c r="L191" s="28">
        <f t="shared" si="6"/>
        <v>105.60000000000001</v>
      </c>
    </row>
    <row r="192" spans="2:12" ht="21" customHeight="1">
      <c r="B192" s="9">
        <v>174</v>
      </c>
      <c r="C192" s="34" t="s">
        <v>3152</v>
      </c>
      <c r="D192" s="11">
        <v>1.05</v>
      </c>
      <c r="E192" s="11">
        <v>1.05</v>
      </c>
      <c r="F192" s="11"/>
      <c r="G192" s="11"/>
      <c r="H192" s="11"/>
      <c r="I192" s="11"/>
      <c r="J192" s="11"/>
      <c r="K192" s="11"/>
      <c r="L192" s="28">
        <f t="shared" si="6"/>
        <v>42</v>
      </c>
    </row>
    <row r="193" spans="2:12" ht="21" customHeight="1">
      <c r="B193" s="9">
        <v>175</v>
      </c>
      <c r="C193" s="34" t="s">
        <v>3153</v>
      </c>
      <c r="D193" s="11">
        <v>3.05</v>
      </c>
      <c r="E193" s="11">
        <v>3.05</v>
      </c>
      <c r="F193" s="11"/>
      <c r="G193" s="11"/>
      <c r="H193" s="11"/>
      <c r="I193" s="11"/>
      <c r="J193" s="11"/>
      <c r="K193" s="11"/>
      <c r="L193" s="28">
        <f t="shared" si="6"/>
        <v>122</v>
      </c>
    </row>
    <row r="194" spans="2:12" ht="21" customHeight="1">
      <c r="B194" s="9">
        <v>176</v>
      </c>
      <c r="C194" s="34" t="s">
        <v>1592</v>
      </c>
      <c r="D194" s="11">
        <v>3</v>
      </c>
      <c r="E194" s="11">
        <v>3</v>
      </c>
      <c r="F194" s="11"/>
      <c r="G194" s="11"/>
      <c r="H194" s="11"/>
      <c r="I194" s="11"/>
      <c r="J194" s="11"/>
      <c r="K194" s="11"/>
      <c r="L194" s="28">
        <f t="shared" si="6"/>
        <v>120</v>
      </c>
    </row>
    <row r="195" spans="2:12" ht="21" customHeight="1">
      <c r="B195" s="9">
        <v>177</v>
      </c>
      <c r="C195" s="34" t="s">
        <v>1587</v>
      </c>
      <c r="D195" s="11">
        <v>1.56</v>
      </c>
      <c r="E195" s="11">
        <v>1.56</v>
      </c>
      <c r="F195" s="11"/>
      <c r="G195" s="11"/>
      <c r="H195" s="11"/>
      <c r="I195" s="11"/>
      <c r="J195" s="11"/>
      <c r="K195" s="11"/>
      <c r="L195" s="28">
        <f t="shared" si="6"/>
        <v>62.400000000000006</v>
      </c>
    </row>
    <row r="196" spans="2:12" ht="21" customHeight="1">
      <c r="B196" s="9">
        <v>178</v>
      </c>
      <c r="C196" s="45" t="s">
        <v>774</v>
      </c>
      <c r="D196" s="11">
        <v>2.27</v>
      </c>
      <c r="E196" s="11">
        <v>2.27</v>
      </c>
      <c r="F196" s="11"/>
      <c r="G196" s="11"/>
      <c r="H196" s="11"/>
      <c r="I196" s="11"/>
      <c r="J196" s="11"/>
      <c r="K196" s="11"/>
      <c r="L196" s="28">
        <f t="shared" si="6"/>
        <v>90.8</v>
      </c>
    </row>
    <row r="197" spans="2:12" ht="21" customHeight="1">
      <c r="B197" s="9">
        <v>179</v>
      </c>
      <c r="C197" s="26" t="s">
        <v>780</v>
      </c>
      <c r="D197" s="11">
        <v>3.59</v>
      </c>
      <c r="E197" s="11"/>
      <c r="F197" s="11"/>
      <c r="G197" s="11"/>
      <c r="H197" s="11"/>
      <c r="I197" s="11"/>
      <c r="J197" s="11"/>
      <c r="K197" s="11">
        <v>3.59</v>
      </c>
      <c r="L197" s="28">
        <f t="shared" si="6"/>
        <v>143.6</v>
      </c>
    </row>
    <row r="198" spans="2:12" ht="21" customHeight="1">
      <c r="B198" s="9">
        <v>180</v>
      </c>
      <c r="C198" s="34" t="s">
        <v>2415</v>
      </c>
      <c r="D198" s="11">
        <v>1.34</v>
      </c>
      <c r="E198" s="11"/>
      <c r="F198" s="11"/>
      <c r="G198" s="11"/>
      <c r="H198" s="11"/>
      <c r="I198" s="11"/>
      <c r="J198" s="11"/>
      <c r="K198" s="11">
        <v>1.34</v>
      </c>
      <c r="L198" s="28">
        <f t="shared" si="6"/>
        <v>53.6</v>
      </c>
    </row>
    <row r="199" spans="2:12" ht="21" customHeight="1">
      <c r="B199" s="9">
        <v>181</v>
      </c>
      <c r="C199" s="26" t="s">
        <v>1915</v>
      </c>
      <c r="D199" s="11">
        <v>1.12</v>
      </c>
      <c r="E199" s="11">
        <v>1.12</v>
      </c>
      <c r="F199" s="11"/>
      <c r="G199" s="11"/>
      <c r="H199" s="11"/>
      <c r="I199" s="11"/>
      <c r="J199" s="11"/>
      <c r="K199" s="11"/>
      <c r="L199" s="28">
        <f t="shared" si="6"/>
        <v>44.800000000000004</v>
      </c>
    </row>
    <row r="200" spans="2:12" s="18" customFormat="1" ht="21" customHeight="1">
      <c r="B200" s="14"/>
      <c r="C200" s="15" t="s">
        <v>4269</v>
      </c>
      <c r="D200" s="17">
        <f>SUM(D176:D199)</f>
        <v>50.440000000000005</v>
      </c>
      <c r="E200" s="17">
        <f>SUM(E176:E199)</f>
        <v>35.68000000000001</v>
      </c>
      <c r="F200" s="17"/>
      <c r="G200" s="17"/>
      <c r="H200" s="17"/>
      <c r="I200" s="17"/>
      <c r="J200" s="17"/>
      <c r="K200" s="17">
        <f>SUM(K176:K199)</f>
        <v>14.76</v>
      </c>
      <c r="L200" s="31">
        <f>SUM(L176:L199)</f>
        <v>2017.5999999999997</v>
      </c>
    </row>
    <row r="201" spans="2:12" ht="24" customHeight="1">
      <c r="B201" s="9"/>
      <c r="C201" s="14" t="s">
        <v>3014</v>
      </c>
      <c r="D201" s="17">
        <f>D122+D149+D175+D200</f>
        <v>208.07999999999998</v>
      </c>
      <c r="E201" s="17">
        <f aca="true" t="shared" si="7" ref="E201:L201">E122+E149+E175+E200</f>
        <v>156.55</v>
      </c>
      <c r="F201" s="17">
        <f t="shared" si="7"/>
        <v>0</v>
      </c>
      <c r="G201" s="17">
        <f t="shared" si="7"/>
        <v>0</v>
      </c>
      <c r="H201" s="17">
        <f t="shared" si="7"/>
        <v>0</v>
      </c>
      <c r="I201" s="17">
        <f t="shared" si="7"/>
        <v>0</v>
      </c>
      <c r="J201" s="17">
        <f t="shared" si="7"/>
        <v>0</v>
      </c>
      <c r="K201" s="17">
        <f t="shared" si="7"/>
        <v>51.53</v>
      </c>
      <c r="L201" s="17">
        <f t="shared" si="7"/>
        <v>8323.2</v>
      </c>
    </row>
    <row r="202" spans="2:12" ht="23.25" customHeight="1">
      <c r="B202" s="9"/>
      <c r="C202" s="43" t="s">
        <v>3803</v>
      </c>
      <c r="D202" s="11"/>
      <c r="E202" s="11"/>
      <c r="F202" s="11"/>
      <c r="G202" s="11"/>
      <c r="H202" s="11"/>
      <c r="I202" s="11"/>
      <c r="J202" s="11"/>
      <c r="K202" s="11"/>
      <c r="L202" s="28"/>
    </row>
    <row r="203" spans="2:12" ht="19.5" customHeight="1">
      <c r="B203" s="9">
        <v>182</v>
      </c>
      <c r="C203" s="34" t="s">
        <v>2423</v>
      </c>
      <c r="D203" s="11">
        <v>2.56</v>
      </c>
      <c r="E203" s="11">
        <v>2.56</v>
      </c>
      <c r="F203" s="11"/>
      <c r="G203" s="11"/>
      <c r="H203" s="11"/>
      <c r="I203" s="11"/>
      <c r="J203" s="11"/>
      <c r="K203" s="11"/>
      <c r="L203" s="28">
        <f t="shared" si="6"/>
        <v>102.4</v>
      </c>
    </row>
    <row r="204" spans="2:12" ht="19.5" customHeight="1">
      <c r="B204" s="9">
        <v>183</v>
      </c>
      <c r="C204" s="32" t="s">
        <v>1683</v>
      </c>
      <c r="D204" s="11">
        <v>1.28</v>
      </c>
      <c r="E204" s="11">
        <v>1.28</v>
      </c>
      <c r="F204" s="11"/>
      <c r="G204" s="11"/>
      <c r="H204" s="11"/>
      <c r="I204" s="11"/>
      <c r="J204" s="11"/>
      <c r="K204" s="11"/>
      <c r="L204" s="28">
        <f t="shared" si="6"/>
        <v>51.2</v>
      </c>
    </row>
    <row r="205" spans="2:12" ht="19.5" customHeight="1">
      <c r="B205" s="9">
        <v>184</v>
      </c>
      <c r="C205" s="32" t="s">
        <v>1679</v>
      </c>
      <c r="D205" s="11">
        <v>4.13</v>
      </c>
      <c r="E205" s="11">
        <v>4.13</v>
      </c>
      <c r="F205" s="11"/>
      <c r="G205" s="11"/>
      <c r="H205" s="11"/>
      <c r="I205" s="11"/>
      <c r="J205" s="11"/>
      <c r="K205" s="11"/>
      <c r="L205" s="28">
        <f t="shared" si="6"/>
        <v>165.2</v>
      </c>
    </row>
    <row r="206" spans="2:12" ht="19.5" customHeight="1">
      <c r="B206" s="9">
        <v>185</v>
      </c>
      <c r="C206" s="34" t="s">
        <v>1680</v>
      </c>
      <c r="D206" s="11">
        <v>2.38</v>
      </c>
      <c r="E206" s="11">
        <v>1.37</v>
      </c>
      <c r="F206" s="11"/>
      <c r="G206" s="11"/>
      <c r="H206" s="11"/>
      <c r="I206" s="11"/>
      <c r="J206" s="11"/>
      <c r="K206" s="11">
        <v>1.01</v>
      </c>
      <c r="L206" s="28">
        <f t="shared" si="6"/>
        <v>95.19999999999999</v>
      </c>
    </row>
    <row r="207" spans="2:12" ht="19.5" customHeight="1">
      <c r="B207" s="9">
        <v>186</v>
      </c>
      <c r="C207" s="33" t="s">
        <v>1691</v>
      </c>
      <c r="D207" s="11">
        <v>1.54</v>
      </c>
      <c r="E207" s="11"/>
      <c r="F207" s="11"/>
      <c r="G207" s="11"/>
      <c r="H207" s="11"/>
      <c r="I207" s="11"/>
      <c r="J207" s="11"/>
      <c r="K207" s="11">
        <v>1.54</v>
      </c>
      <c r="L207" s="28">
        <f t="shared" si="6"/>
        <v>61.6</v>
      </c>
    </row>
    <row r="208" spans="2:12" ht="19.5" customHeight="1">
      <c r="B208" s="9">
        <v>187</v>
      </c>
      <c r="C208" s="33" t="s">
        <v>1688</v>
      </c>
      <c r="D208" s="11">
        <v>2.71</v>
      </c>
      <c r="E208" s="11">
        <v>1</v>
      </c>
      <c r="F208" s="11"/>
      <c r="G208" s="11"/>
      <c r="H208" s="11"/>
      <c r="I208" s="11"/>
      <c r="J208" s="11"/>
      <c r="K208" s="11">
        <v>1.71</v>
      </c>
      <c r="L208" s="28">
        <f t="shared" si="6"/>
        <v>108.4</v>
      </c>
    </row>
    <row r="209" spans="2:12" ht="19.5" customHeight="1">
      <c r="B209" s="9">
        <v>188</v>
      </c>
      <c r="C209" s="32" t="s">
        <v>3678</v>
      </c>
      <c r="D209" s="11">
        <v>2.42</v>
      </c>
      <c r="E209" s="11"/>
      <c r="F209" s="11"/>
      <c r="G209" s="11"/>
      <c r="H209" s="11"/>
      <c r="I209" s="11"/>
      <c r="J209" s="11"/>
      <c r="K209" s="11">
        <v>2.42</v>
      </c>
      <c r="L209" s="28">
        <f t="shared" si="6"/>
        <v>96.8</v>
      </c>
    </row>
    <row r="210" spans="2:12" ht="19.5" customHeight="1">
      <c r="B210" s="9">
        <v>189</v>
      </c>
      <c r="C210" s="32" t="s">
        <v>2425</v>
      </c>
      <c r="D210" s="11">
        <v>1</v>
      </c>
      <c r="E210" s="11"/>
      <c r="F210" s="11"/>
      <c r="G210" s="11"/>
      <c r="H210" s="11"/>
      <c r="I210" s="11"/>
      <c r="J210" s="11"/>
      <c r="K210" s="11">
        <v>1</v>
      </c>
      <c r="L210" s="28">
        <f t="shared" si="6"/>
        <v>40</v>
      </c>
    </row>
    <row r="211" spans="2:12" ht="19.5" customHeight="1">
      <c r="B211" s="9">
        <v>190</v>
      </c>
      <c r="C211" s="32" t="s">
        <v>1682</v>
      </c>
      <c r="D211" s="11">
        <v>0.84</v>
      </c>
      <c r="E211" s="11"/>
      <c r="F211" s="11"/>
      <c r="G211" s="11"/>
      <c r="H211" s="11"/>
      <c r="I211" s="11"/>
      <c r="J211" s="11"/>
      <c r="K211" s="11">
        <v>0.84</v>
      </c>
      <c r="L211" s="28">
        <f t="shared" si="6"/>
        <v>33.6</v>
      </c>
    </row>
    <row r="212" spans="2:12" ht="19.5" customHeight="1">
      <c r="B212" s="9">
        <v>191</v>
      </c>
      <c r="C212" s="34" t="s">
        <v>2422</v>
      </c>
      <c r="D212" s="11">
        <v>2.5</v>
      </c>
      <c r="E212" s="11">
        <v>1</v>
      </c>
      <c r="F212" s="11"/>
      <c r="G212" s="11"/>
      <c r="H212" s="11"/>
      <c r="I212" s="11"/>
      <c r="J212" s="11"/>
      <c r="K212" s="11">
        <v>1.5</v>
      </c>
      <c r="L212" s="28">
        <f t="shared" si="6"/>
        <v>100</v>
      </c>
    </row>
    <row r="213" spans="2:12" ht="19.5" customHeight="1">
      <c r="B213" s="9">
        <v>192</v>
      </c>
      <c r="C213" s="34" t="s">
        <v>2426</v>
      </c>
      <c r="D213" s="11">
        <v>3.84</v>
      </c>
      <c r="E213" s="11">
        <v>2.5</v>
      </c>
      <c r="F213" s="11"/>
      <c r="G213" s="11"/>
      <c r="H213" s="11"/>
      <c r="I213" s="11"/>
      <c r="J213" s="11"/>
      <c r="K213" s="11">
        <v>1.34</v>
      </c>
      <c r="L213" s="28">
        <f t="shared" si="6"/>
        <v>153.6</v>
      </c>
    </row>
    <row r="214" spans="2:12" ht="19.5" customHeight="1">
      <c r="B214" s="9">
        <v>193</v>
      </c>
      <c r="C214" s="32" t="s">
        <v>1681</v>
      </c>
      <c r="D214" s="11">
        <v>2.6</v>
      </c>
      <c r="E214" s="11">
        <v>1.6</v>
      </c>
      <c r="F214" s="11"/>
      <c r="G214" s="11"/>
      <c r="H214" s="11"/>
      <c r="I214" s="11"/>
      <c r="J214" s="11"/>
      <c r="K214" s="11">
        <v>1</v>
      </c>
      <c r="L214" s="28">
        <f t="shared" si="6"/>
        <v>104</v>
      </c>
    </row>
    <row r="215" spans="2:12" ht="19.5" customHeight="1">
      <c r="B215" s="9">
        <v>194</v>
      </c>
      <c r="C215" s="32" t="s">
        <v>3784</v>
      </c>
      <c r="D215" s="11">
        <v>2.46</v>
      </c>
      <c r="E215" s="11"/>
      <c r="F215" s="11"/>
      <c r="G215" s="11"/>
      <c r="H215" s="11"/>
      <c r="I215" s="11"/>
      <c r="J215" s="11"/>
      <c r="K215" s="11">
        <v>2.46</v>
      </c>
      <c r="L215" s="28">
        <f t="shared" si="6"/>
        <v>98.4</v>
      </c>
    </row>
    <row r="216" spans="2:12" ht="19.5" customHeight="1">
      <c r="B216" s="9">
        <v>195</v>
      </c>
      <c r="C216" s="32" t="s">
        <v>1684</v>
      </c>
      <c r="D216" s="11">
        <v>2.08</v>
      </c>
      <c r="E216" s="11"/>
      <c r="F216" s="11"/>
      <c r="G216" s="11"/>
      <c r="H216" s="11"/>
      <c r="I216" s="11"/>
      <c r="J216" s="11"/>
      <c r="K216" s="11">
        <v>2.08</v>
      </c>
      <c r="L216" s="28">
        <f t="shared" si="6"/>
        <v>83.2</v>
      </c>
    </row>
    <row r="217" spans="2:12" ht="19.5" customHeight="1">
      <c r="B217" s="9">
        <v>196</v>
      </c>
      <c r="C217" s="32" t="s">
        <v>1693</v>
      </c>
      <c r="D217" s="11">
        <v>2.42</v>
      </c>
      <c r="E217" s="11">
        <v>2.42</v>
      </c>
      <c r="F217" s="11"/>
      <c r="G217" s="11"/>
      <c r="H217" s="11"/>
      <c r="I217" s="11"/>
      <c r="J217" s="11"/>
      <c r="K217" s="11"/>
      <c r="L217" s="28">
        <f t="shared" si="6"/>
        <v>96.8</v>
      </c>
    </row>
    <row r="218" spans="2:12" ht="19.5" customHeight="1">
      <c r="B218" s="9">
        <v>197</v>
      </c>
      <c r="C218" s="34" t="s">
        <v>1695</v>
      </c>
      <c r="D218" s="11">
        <v>2.91</v>
      </c>
      <c r="E218" s="11">
        <v>2.91</v>
      </c>
      <c r="F218" s="11"/>
      <c r="G218" s="11"/>
      <c r="H218" s="11"/>
      <c r="I218" s="11"/>
      <c r="J218" s="11"/>
      <c r="K218" s="11"/>
      <c r="L218" s="28">
        <f t="shared" si="6"/>
        <v>116.4</v>
      </c>
    </row>
    <row r="219" spans="2:12" ht="19.5" customHeight="1">
      <c r="B219" s="9">
        <v>198</v>
      </c>
      <c r="C219" s="32" t="s">
        <v>1697</v>
      </c>
      <c r="D219" s="11">
        <v>1.04</v>
      </c>
      <c r="E219" s="11"/>
      <c r="F219" s="11"/>
      <c r="G219" s="11"/>
      <c r="H219" s="11"/>
      <c r="I219" s="11"/>
      <c r="J219" s="11"/>
      <c r="K219" s="11">
        <v>1.04</v>
      </c>
      <c r="L219" s="28">
        <f t="shared" si="6"/>
        <v>41.6</v>
      </c>
    </row>
    <row r="220" spans="2:12" ht="19.5" customHeight="1">
      <c r="B220" s="9">
        <v>199</v>
      </c>
      <c r="C220" s="34" t="s">
        <v>1686</v>
      </c>
      <c r="D220" s="11">
        <v>3.84</v>
      </c>
      <c r="E220" s="11">
        <v>2.5</v>
      </c>
      <c r="F220" s="11"/>
      <c r="G220" s="11"/>
      <c r="H220" s="11"/>
      <c r="I220" s="11"/>
      <c r="J220" s="11"/>
      <c r="K220" s="11">
        <v>1.34</v>
      </c>
      <c r="L220" s="28">
        <f t="shared" si="6"/>
        <v>153.6</v>
      </c>
    </row>
    <row r="221" spans="2:12" ht="19.5" customHeight="1">
      <c r="B221" s="9">
        <v>200</v>
      </c>
      <c r="C221" s="32" t="s">
        <v>1696</v>
      </c>
      <c r="D221" s="11">
        <v>1.28</v>
      </c>
      <c r="E221" s="11">
        <v>1.28</v>
      </c>
      <c r="F221" s="11"/>
      <c r="G221" s="11"/>
      <c r="H221" s="11"/>
      <c r="I221" s="11"/>
      <c r="J221" s="11"/>
      <c r="K221" s="11"/>
      <c r="L221" s="28">
        <f t="shared" si="6"/>
        <v>51.2</v>
      </c>
    </row>
    <row r="222" spans="2:12" ht="19.5" customHeight="1">
      <c r="B222" s="9">
        <v>201</v>
      </c>
      <c r="C222" s="33" t="s">
        <v>1692</v>
      </c>
      <c r="D222" s="11">
        <v>3.81</v>
      </c>
      <c r="E222" s="11">
        <v>3.81</v>
      </c>
      <c r="F222" s="11"/>
      <c r="G222" s="11"/>
      <c r="H222" s="11"/>
      <c r="I222" s="11"/>
      <c r="J222" s="11"/>
      <c r="K222" s="11"/>
      <c r="L222" s="28">
        <f t="shared" si="6"/>
        <v>152.4</v>
      </c>
    </row>
    <row r="223" spans="2:12" ht="19.5" customHeight="1">
      <c r="B223" s="9">
        <v>202</v>
      </c>
      <c r="C223" s="32" t="s">
        <v>2428</v>
      </c>
      <c r="D223" s="11">
        <v>2.11</v>
      </c>
      <c r="E223" s="11"/>
      <c r="F223" s="11"/>
      <c r="G223" s="11"/>
      <c r="H223" s="11"/>
      <c r="I223" s="11"/>
      <c r="J223" s="11"/>
      <c r="K223" s="11">
        <v>2.11</v>
      </c>
      <c r="L223" s="28">
        <f t="shared" si="6"/>
        <v>84.39999999999999</v>
      </c>
    </row>
    <row r="224" spans="2:12" ht="19.5" customHeight="1">
      <c r="B224" s="9">
        <v>203</v>
      </c>
      <c r="C224" s="33" t="s">
        <v>1689</v>
      </c>
      <c r="D224" s="11">
        <v>1.51</v>
      </c>
      <c r="E224" s="11">
        <v>1.51</v>
      </c>
      <c r="F224" s="11"/>
      <c r="G224" s="11"/>
      <c r="H224" s="11"/>
      <c r="I224" s="11"/>
      <c r="J224" s="11"/>
      <c r="K224" s="11"/>
      <c r="L224" s="28">
        <f t="shared" si="6"/>
        <v>60.4</v>
      </c>
    </row>
    <row r="225" spans="2:12" ht="19.5" customHeight="1">
      <c r="B225" s="9">
        <v>204</v>
      </c>
      <c r="C225" s="33" t="s">
        <v>1690</v>
      </c>
      <c r="D225" s="11">
        <v>2.14</v>
      </c>
      <c r="E225" s="11">
        <v>1.02</v>
      </c>
      <c r="F225" s="11"/>
      <c r="G225" s="11"/>
      <c r="H225" s="11"/>
      <c r="I225" s="11"/>
      <c r="J225" s="11"/>
      <c r="K225" s="11">
        <v>1.12</v>
      </c>
      <c r="L225" s="28">
        <f aca="true" t="shared" si="8" ref="L225:L234">D225*40</f>
        <v>85.60000000000001</v>
      </c>
    </row>
    <row r="226" spans="2:12" ht="19.5" customHeight="1">
      <c r="B226" s="9">
        <v>205</v>
      </c>
      <c r="C226" s="34" t="s">
        <v>1694</v>
      </c>
      <c r="D226" s="11">
        <v>2.49</v>
      </c>
      <c r="E226" s="11">
        <v>1.49</v>
      </c>
      <c r="F226" s="11"/>
      <c r="G226" s="11"/>
      <c r="H226" s="11"/>
      <c r="I226" s="11"/>
      <c r="J226" s="11"/>
      <c r="K226" s="11">
        <v>1</v>
      </c>
      <c r="L226" s="28">
        <f t="shared" si="8"/>
        <v>99.60000000000001</v>
      </c>
    </row>
    <row r="227" spans="2:12" ht="19.5" customHeight="1">
      <c r="B227" s="9">
        <v>206</v>
      </c>
      <c r="C227" s="32" t="s">
        <v>1678</v>
      </c>
      <c r="D227" s="11">
        <v>1</v>
      </c>
      <c r="E227" s="11"/>
      <c r="F227" s="11"/>
      <c r="G227" s="11"/>
      <c r="H227" s="11"/>
      <c r="I227" s="11"/>
      <c r="J227" s="11"/>
      <c r="K227" s="11">
        <v>1</v>
      </c>
      <c r="L227" s="28">
        <f t="shared" si="8"/>
        <v>40</v>
      </c>
    </row>
    <row r="228" spans="2:12" ht="19.5" customHeight="1">
      <c r="B228" s="9">
        <v>207</v>
      </c>
      <c r="C228" s="32" t="s">
        <v>2427</v>
      </c>
      <c r="D228" s="11">
        <v>0.96</v>
      </c>
      <c r="E228" s="11"/>
      <c r="F228" s="11"/>
      <c r="G228" s="11"/>
      <c r="H228" s="11"/>
      <c r="I228" s="11"/>
      <c r="J228" s="11"/>
      <c r="K228" s="11">
        <v>0.96</v>
      </c>
      <c r="L228" s="28">
        <f t="shared" si="8"/>
        <v>38.4</v>
      </c>
    </row>
    <row r="229" spans="2:12" s="18" customFormat="1" ht="19.5" customHeight="1">
      <c r="B229" s="14"/>
      <c r="C229" s="15" t="s">
        <v>4269</v>
      </c>
      <c r="D229" s="17">
        <f>SUM(D203:D228)</f>
        <v>57.85</v>
      </c>
      <c r="E229" s="17">
        <f>SUM(E203:E228)</f>
        <v>32.38</v>
      </c>
      <c r="F229" s="17"/>
      <c r="G229" s="17"/>
      <c r="H229" s="17"/>
      <c r="I229" s="17"/>
      <c r="J229" s="17"/>
      <c r="K229" s="17">
        <f>SUM(K203:K228)</f>
        <v>25.47</v>
      </c>
      <c r="L229" s="31">
        <f>SUM(L203:L228)</f>
        <v>2314</v>
      </c>
    </row>
    <row r="230" spans="2:12" ht="19.5" customHeight="1">
      <c r="B230" s="9">
        <v>208</v>
      </c>
      <c r="C230" s="34" t="s">
        <v>1685</v>
      </c>
      <c r="D230" s="11">
        <v>5.06</v>
      </c>
      <c r="E230" s="11">
        <v>2.56</v>
      </c>
      <c r="F230" s="11"/>
      <c r="G230" s="11"/>
      <c r="H230" s="11"/>
      <c r="I230" s="11"/>
      <c r="J230" s="11"/>
      <c r="K230" s="11">
        <v>2.5</v>
      </c>
      <c r="L230" s="28">
        <f t="shared" si="8"/>
        <v>202.39999999999998</v>
      </c>
    </row>
    <row r="231" spans="2:12" ht="19.5" customHeight="1">
      <c r="B231" s="9">
        <v>209</v>
      </c>
      <c r="C231" s="32" t="s">
        <v>1698</v>
      </c>
      <c r="D231" s="11">
        <v>3.71</v>
      </c>
      <c r="E231" s="11"/>
      <c r="F231" s="11"/>
      <c r="G231" s="11"/>
      <c r="H231" s="11"/>
      <c r="I231" s="11"/>
      <c r="J231" s="11"/>
      <c r="K231" s="11">
        <v>3.71</v>
      </c>
      <c r="L231" s="28">
        <f t="shared" si="8"/>
        <v>148.4</v>
      </c>
    </row>
    <row r="232" spans="2:12" ht="19.5" customHeight="1">
      <c r="B232" s="9">
        <v>210</v>
      </c>
      <c r="C232" s="34" t="s">
        <v>1687</v>
      </c>
      <c r="D232" s="11">
        <v>2.56</v>
      </c>
      <c r="E232" s="11">
        <v>2</v>
      </c>
      <c r="F232" s="11"/>
      <c r="G232" s="11"/>
      <c r="H232" s="11"/>
      <c r="I232" s="11"/>
      <c r="J232" s="11"/>
      <c r="K232" s="11">
        <v>0.56</v>
      </c>
      <c r="L232" s="28">
        <f t="shared" si="8"/>
        <v>102.4</v>
      </c>
    </row>
    <row r="233" spans="2:12" ht="19.5" customHeight="1">
      <c r="B233" s="9">
        <v>211</v>
      </c>
      <c r="C233" s="32" t="s">
        <v>2424</v>
      </c>
      <c r="D233" s="11">
        <v>0.32</v>
      </c>
      <c r="E233" s="11">
        <v>0.32</v>
      </c>
      <c r="F233" s="11"/>
      <c r="G233" s="11"/>
      <c r="H233" s="11"/>
      <c r="I233" s="11"/>
      <c r="J233" s="11"/>
      <c r="K233" s="11"/>
      <c r="L233" s="28">
        <f t="shared" si="8"/>
        <v>12.8</v>
      </c>
    </row>
    <row r="234" spans="2:12" ht="19.5" customHeight="1">
      <c r="B234" s="9">
        <v>212</v>
      </c>
      <c r="C234" s="32" t="s">
        <v>1916</v>
      </c>
      <c r="D234" s="11">
        <v>2.28</v>
      </c>
      <c r="E234" s="11"/>
      <c r="F234" s="11"/>
      <c r="G234" s="11"/>
      <c r="H234" s="11"/>
      <c r="I234" s="11"/>
      <c r="J234" s="11"/>
      <c r="K234" s="11">
        <v>2.28</v>
      </c>
      <c r="L234" s="28">
        <f t="shared" si="8"/>
        <v>91.19999999999999</v>
      </c>
    </row>
    <row r="235" spans="2:12" s="18" customFormat="1" ht="19.5" customHeight="1">
      <c r="B235" s="14"/>
      <c r="C235" s="15" t="s">
        <v>4269</v>
      </c>
      <c r="D235" s="17">
        <f>SUM(D230:D234)</f>
        <v>13.93</v>
      </c>
      <c r="E235" s="17">
        <f>SUM(E230:E234)</f>
        <v>4.880000000000001</v>
      </c>
      <c r="F235" s="17"/>
      <c r="G235" s="17"/>
      <c r="H235" s="17"/>
      <c r="I235" s="17"/>
      <c r="J235" s="17"/>
      <c r="K235" s="17">
        <f>SUM(K230:K234)</f>
        <v>9.049999999999999</v>
      </c>
      <c r="L235" s="31">
        <f>SUM(L230:L234)</f>
        <v>557.1999999999999</v>
      </c>
    </row>
    <row r="236" spans="2:12" s="18" customFormat="1" ht="24.75" customHeight="1">
      <c r="B236" s="70" t="s">
        <v>3015</v>
      </c>
      <c r="C236" s="71"/>
      <c r="D236" s="17">
        <f>D229+D235</f>
        <v>71.78</v>
      </c>
      <c r="E236" s="17">
        <f aca="true" t="shared" si="9" ref="E236:L236">E229+E235</f>
        <v>37.260000000000005</v>
      </c>
      <c r="F236" s="17">
        <f t="shared" si="9"/>
        <v>0</v>
      </c>
      <c r="G236" s="17">
        <f t="shared" si="9"/>
        <v>0</v>
      </c>
      <c r="H236" s="17">
        <f t="shared" si="9"/>
        <v>0</v>
      </c>
      <c r="I236" s="17">
        <f t="shared" si="9"/>
        <v>0</v>
      </c>
      <c r="J236" s="17">
        <f t="shared" si="9"/>
        <v>0</v>
      </c>
      <c r="K236" s="17">
        <f t="shared" si="9"/>
        <v>34.519999999999996</v>
      </c>
      <c r="L236" s="17">
        <f t="shared" si="9"/>
        <v>2871.2</v>
      </c>
    </row>
    <row r="237" spans="2:12" s="18" customFormat="1" ht="40.5" customHeight="1">
      <c r="B237" s="70" t="s">
        <v>4276</v>
      </c>
      <c r="C237" s="71"/>
      <c r="D237" s="17">
        <f>D95+D201+D236</f>
        <v>511.28999999999996</v>
      </c>
      <c r="E237" s="17">
        <f aca="true" t="shared" si="10" ref="E237:L237">E95+E201+E236</f>
        <v>342.97</v>
      </c>
      <c r="F237" s="17">
        <f t="shared" si="10"/>
        <v>0</v>
      </c>
      <c r="G237" s="17">
        <f t="shared" si="10"/>
        <v>0</v>
      </c>
      <c r="H237" s="17">
        <f t="shared" si="10"/>
        <v>0</v>
      </c>
      <c r="I237" s="17">
        <f t="shared" si="10"/>
        <v>0</v>
      </c>
      <c r="J237" s="17">
        <f t="shared" si="10"/>
        <v>0</v>
      </c>
      <c r="K237" s="17">
        <f t="shared" si="10"/>
        <v>168.32</v>
      </c>
      <c r="L237" s="17">
        <f t="shared" si="10"/>
        <v>20451.600000000002</v>
      </c>
    </row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</sheetData>
  <sheetProtection/>
  <mergeCells count="10">
    <mergeCell ref="B2:L2"/>
    <mergeCell ref="B3:L3"/>
    <mergeCell ref="D7:D8"/>
    <mergeCell ref="B236:C236"/>
    <mergeCell ref="B237:C237"/>
    <mergeCell ref="C7:C8"/>
    <mergeCell ref="B5:L5"/>
    <mergeCell ref="B7:B8"/>
    <mergeCell ref="E7:K7"/>
    <mergeCell ref="L7:L8"/>
  </mergeCells>
  <printOptions/>
  <pageMargins left="0" right="0.1968503937007874" top="0.3937007874015748" bottom="0.3937007874015748" header="0.15748031496062992" footer="0"/>
  <pageSetup horizontalDpi="600" verticalDpi="600" orientation="landscape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01"/>
  <sheetViews>
    <sheetView zoomScale="75" zoomScaleNormal="75" zoomScalePageLayoutView="0" workbookViewId="0" topLeftCell="A185">
      <selection activeCell="A201" sqref="A201:B201"/>
    </sheetView>
  </sheetViews>
  <sheetFormatPr defaultColWidth="9" defaultRowHeight="21" customHeight="1"/>
  <cols>
    <col min="1" max="1" width="5.59765625" style="7" customWidth="1"/>
    <col min="2" max="2" width="39.59765625" style="7" customWidth="1"/>
    <col min="3" max="3" width="14.59765625" style="7" customWidth="1"/>
    <col min="4" max="4" width="13.09765625" style="7" customWidth="1"/>
    <col min="5" max="5" width="10.59765625" style="7" customWidth="1"/>
    <col min="6" max="6" width="9.296875" style="7" customWidth="1"/>
    <col min="7" max="7" width="11.09765625" style="7" customWidth="1"/>
    <col min="8" max="8" width="9" style="7" customWidth="1"/>
    <col min="9" max="9" width="7" style="7" customWidth="1"/>
    <col min="10" max="10" width="10.3984375" style="7" customWidth="1"/>
    <col min="11" max="11" width="18.59765625" style="7" customWidth="1"/>
    <col min="12" max="16384" width="9" style="7" customWidth="1"/>
  </cols>
  <sheetData>
    <row r="1" spans="1:11" s="18" customFormat="1" ht="21" customHeight="1">
      <c r="A1" s="91" t="s">
        <v>3021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8" customFormat="1" ht="21" customHeight="1">
      <c r="A2" s="91" t="s">
        <v>2723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="18" customFormat="1" ht="21" customHeight="1"/>
    <row r="4" spans="1:11" s="18" customFormat="1" ht="21" customHeight="1">
      <c r="A4" s="91" t="s">
        <v>4151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="18" customFormat="1" ht="9" customHeight="1"/>
    <row r="6" spans="1:11" s="18" customFormat="1" ht="67.5" customHeight="1">
      <c r="A6" s="78" t="s">
        <v>3076</v>
      </c>
      <c r="B6" s="78" t="s">
        <v>2075</v>
      </c>
      <c r="C6" s="78" t="s">
        <v>4094</v>
      </c>
      <c r="D6" s="78" t="s">
        <v>3183</v>
      </c>
      <c r="E6" s="78"/>
      <c r="F6" s="78"/>
      <c r="G6" s="78"/>
      <c r="H6" s="78"/>
      <c r="I6" s="78"/>
      <c r="J6" s="78"/>
      <c r="K6" s="78" t="s">
        <v>1153</v>
      </c>
    </row>
    <row r="7" spans="1:11" s="18" customFormat="1" ht="89.25" customHeight="1">
      <c r="A7" s="78"/>
      <c r="B7" s="78"/>
      <c r="C7" s="78"/>
      <c r="D7" s="14" t="s">
        <v>4150</v>
      </c>
      <c r="E7" s="14" t="s">
        <v>1247</v>
      </c>
      <c r="F7" s="14" t="s">
        <v>3181</v>
      </c>
      <c r="G7" s="14" t="s">
        <v>3182</v>
      </c>
      <c r="H7" s="4" t="s">
        <v>3080</v>
      </c>
      <c r="I7" s="14" t="s">
        <v>3079</v>
      </c>
      <c r="J7" s="14" t="s">
        <v>3081</v>
      </c>
      <c r="K7" s="78"/>
    </row>
    <row r="8" spans="1:11" ht="20.25" customHeight="1">
      <c r="A8" s="9">
        <v>1</v>
      </c>
      <c r="B8" s="34" t="s">
        <v>1750</v>
      </c>
      <c r="C8" s="11">
        <v>3.09</v>
      </c>
      <c r="D8" s="11">
        <v>3.09</v>
      </c>
      <c r="E8" s="11"/>
      <c r="F8" s="11"/>
      <c r="G8" s="11"/>
      <c r="H8" s="11"/>
      <c r="I8" s="11"/>
      <c r="J8" s="11"/>
      <c r="K8" s="28">
        <f aca="true" t="shared" si="0" ref="K8:K41">C8*40</f>
        <v>123.6</v>
      </c>
    </row>
    <row r="9" spans="1:11" ht="20.25" customHeight="1">
      <c r="A9" s="9">
        <v>2</v>
      </c>
      <c r="B9" s="34" t="s">
        <v>837</v>
      </c>
      <c r="C9" s="11">
        <v>7.57</v>
      </c>
      <c r="D9" s="11">
        <v>7.57</v>
      </c>
      <c r="E9" s="11"/>
      <c r="F9" s="11"/>
      <c r="G9" s="11"/>
      <c r="H9" s="11"/>
      <c r="I9" s="11"/>
      <c r="J9" s="11"/>
      <c r="K9" s="28">
        <f t="shared" si="0"/>
        <v>302.8</v>
      </c>
    </row>
    <row r="10" spans="1:11" ht="20.25" customHeight="1">
      <c r="A10" s="9">
        <v>3</v>
      </c>
      <c r="B10" s="34" t="s">
        <v>449</v>
      </c>
      <c r="C10" s="11">
        <v>3.01</v>
      </c>
      <c r="D10" s="11">
        <v>3.01</v>
      </c>
      <c r="E10" s="11"/>
      <c r="F10" s="11"/>
      <c r="G10" s="11"/>
      <c r="H10" s="11"/>
      <c r="I10" s="11"/>
      <c r="J10" s="11"/>
      <c r="K10" s="28">
        <f t="shared" si="0"/>
        <v>120.39999999999999</v>
      </c>
    </row>
    <row r="11" spans="1:11" s="18" customFormat="1" ht="20.25" customHeight="1">
      <c r="A11" s="14"/>
      <c r="B11" s="15" t="s">
        <v>4269</v>
      </c>
      <c r="C11" s="17">
        <f>SUM(C8:C10)</f>
        <v>13.67</v>
      </c>
      <c r="D11" s="17">
        <f>SUM(D8:D10)</f>
        <v>13.67</v>
      </c>
      <c r="E11" s="17"/>
      <c r="F11" s="17"/>
      <c r="G11" s="17"/>
      <c r="H11" s="17"/>
      <c r="I11" s="17"/>
      <c r="J11" s="17"/>
      <c r="K11" s="31">
        <f>SUM(K8:K10)</f>
        <v>546.8</v>
      </c>
    </row>
    <row r="12" spans="1:11" ht="21" customHeight="1">
      <c r="A12" s="9">
        <v>4</v>
      </c>
      <c r="B12" s="34" t="s">
        <v>3807</v>
      </c>
      <c r="C12" s="11">
        <v>3.84</v>
      </c>
      <c r="D12" s="11">
        <v>3.84</v>
      </c>
      <c r="E12" s="11"/>
      <c r="F12" s="11"/>
      <c r="G12" s="11"/>
      <c r="H12" s="11"/>
      <c r="I12" s="11"/>
      <c r="J12" s="11"/>
      <c r="K12" s="28">
        <f t="shared" si="0"/>
        <v>153.6</v>
      </c>
    </row>
    <row r="13" spans="1:11" ht="21" customHeight="1">
      <c r="A13" s="9">
        <v>5</v>
      </c>
      <c r="B13" s="34" t="s">
        <v>3788</v>
      </c>
      <c r="C13" s="11">
        <v>4.11</v>
      </c>
      <c r="D13" s="11"/>
      <c r="E13" s="11"/>
      <c r="F13" s="11"/>
      <c r="G13" s="11"/>
      <c r="H13" s="11"/>
      <c r="I13" s="11"/>
      <c r="J13" s="11">
        <v>4.11</v>
      </c>
      <c r="K13" s="28">
        <f t="shared" si="0"/>
        <v>164.4</v>
      </c>
    </row>
    <row r="14" spans="1:11" ht="21" customHeight="1">
      <c r="A14" s="9">
        <v>6</v>
      </c>
      <c r="B14" s="34" t="s">
        <v>451</v>
      </c>
      <c r="C14" s="11">
        <v>2.63</v>
      </c>
      <c r="D14" s="11">
        <v>1.56</v>
      </c>
      <c r="E14" s="11"/>
      <c r="F14" s="11"/>
      <c r="G14" s="11"/>
      <c r="H14" s="11"/>
      <c r="I14" s="11"/>
      <c r="J14" s="11">
        <v>1.07</v>
      </c>
      <c r="K14" s="28">
        <f t="shared" si="0"/>
        <v>105.19999999999999</v>
      </c>
    </row>
    <row r="15" spans="1:11" ht="21" customHeight="1">
      <c r="A15" s="9">
        <v>7</v>
      </c>
      <c r="B15" s="34" t="s">
        <v>1776</v>
      </c>
      <c r="C15" s="11">
        <v>6.34</v>
      </c>
      <c r="D15" s="11">
        <v>6.34</v>
      </c>
      <c r="E15" s="11"/>
      <c r="F15" s="11"/>
      <c r="G15" s="11"/>
      <c r="H15" s="11"/>
      <c r="I15" s="11"/>
      <c r="J15" s="11"/>
      <c r="K15" s="28">
        <f t="shared" si="0"/>
        <v>253.6</v>
      </c>
    </row>
    <row r="16" spans="1:11" ht="21" customHeight="1">
      <c r="A16" s="9">
        <v>8</v>
      </c>
      <c r="B16" s="34" t="s">
        <v>2388</v>
      </c>
      <c r="C16" s="11">
        <v>3.21</v>
      </c>
      <c r="D16" s="11"/>
      <c r="E16" s="11"/>
      <c r="F16" s="11"/>
      <c r="G16" s="11"/>
      <c r="H16" s="11"/>
      <c r="I16" s="11"/>
      <c r="J16" s="11">
        <v>3.21</v>
      </c>
      <c r="K16" s="28">
        <f t="shared" si="0"/>
        <v>128.4</v>
      </c>
    </row>
    <row r="17" spans="1:11" ht="21" customHeight="1">
      <c r="A17" s="9">
        <v>9</v>
      </c>
      <c r="B17" s="34" t="s">
        <v>463</v>
      </c>
      <c r="C17" s="11">
        <v>2.3</v>
      </c>
      <c r="D17" s="11">
        <v>2.3</v>
      </c>
      <c r="E17" s="11"/>
      <c r="F17" s="11"/>
      <c r="G17" s="11"/>
      <c r="H17" s="11"/>
      <c r="I17" s="11"/>
      <c r="J17" s="11"/>
      <c r="K17" s="28">
        <f t="shared" si="0"/>
        <v>92</v>
      </c>
    </row>
    <row r="18" spans="1:11" ht="21" customHeight="1">
      <c r="A18" s="9">
        <v>10</v>
      </c>
      <c r="B18" s="34" t="s">
        <v>1775</v>
      </c>
      <c r="C18" s="11">
        <v>5.02</v>
      </c>
      <c r="D18" s="11">
        <v>5.02</v>
      </c>
      <c r="E18" s="11"/>
      <c r="F18" s="11"/>
      <c r="G18" s="11"/>
      <c r="H18" s="11"/>
      <c r="I18" s="11"/>
      <c r="J18" s="11"/>
      <c r="K18" s="28">
        <f t="shared" si="0"/>
        <v>200.79999999999998</v>
      </c>
    </row>
    <row r="19" spans="1:11" ht="21" customHeight="1">
      <c r="A19" s="9">
        <v>11</v>
      </c>
      <c r="B19" s="34" t="s">
        <v>1764</v>
      </c>
      <c r="C19" s="11">
        <v>4.59</v>
      </c>
      <c r="D19" s="11"/>
      <c r="E19" s="11"/>
      <c r="F19" s="11"/>
      <c r="G19" s="11"/>
      <c r="H19" s="11"/>
      <c r="I19" s="11"/>
      <c r="J19" s="11">
        <v>4.59</v>
      </c>
      <c r="K19" s="28">
        <f t="shared" si="0"/>
        <v>183.6</v>
      </c>
    </row>
    <row r="20" spans="1:11" ht="21" customHeight="1">
      <c r="A20" s="9">
        <v>12</v>
      </c>
      <c r="B20" s="34" t="s">
        <v>1765</v>
      </c>
      <c r="C20" s="11">
        <v>11.59</v>
      </c>
      <c r="D20" s="11">
        <v>11.59</v>
      </c>
      <c r="E20" s="11"/>
      <c r="F20" s="11"/>
      <c r="G20" s="11"/>
      <c r="H20" s="11"/>
      <c r="I20" s="11"/>
      <c r="J20" s="11"/>
      <c r="K20" s="28">
        <f t="shared" si="0"/>
        <v>463.6</v>
      </c>
    </row>
    <row r="21" spans="1:11" ht="21" customHeight="1">
      <c r="A21" s="9">
        <v>13</v>
      </c>
      <c r="B21" s="34" t="s">
        <v>1106</v>
      </c>
      <c r="C21" s="11">
        <v>55</v>
      </c>
      <c r="D21" s="11">
        <v>55</v>
      </c>
      <c r="E21" s="11"/>
      <c r="F21" s="11"/>
      <c r="G21" s="11"/>
      <c r="H21" s="11"/>
      <c r="I21" s="11"/>
      <c r="J21" s="11"/>
      <c r="K21" s="28">
        <f t="shared" si="0"/>
        <v>2200</v>
      </c>
    </row>
    <row r="22" spans="1:11" ht="21" customHeight="1">
      <c r="A22" s="9">
        <v>14</v>
      </c>
      <c r="B22" s="34" t="s">
        <v>1759</v>
      </c>
      <c r="C22" s="11">
        <v>4.52</v>
      </c>
      <c r="D22" s="11">
        <v>4.52</v>
      </c>
      <c r="E22" s="11"/>
      <c r="F22" s="11"/>
      <c r="G22" s="11"/>
      <c r="H22" s="11"/>
      <c r="I22" s="11"/>
      <c r="J22" s="11"/>
      <c r="K22" s="28">
        <f t="shared" si="0"/>
        <v>180.79999999999998</v>
      </c>
    </row>
    <row r="23" spans="1:11" ht="21" customHeight="1">
      <c r="A23" s="9">
        <v>15</v>
      </c>
      <c r="B23" s="34" t="s">
        <v>444</v>
      </c>
      <c r="C23" s="11">
        <v>8.46</v>
      </c>
      <c r="D23" s="11">
        <v>8.46</v>
      </c>
      <c r="E23" s="11"/>
      <c r="F23" s="11"/>
      <c r="G23" s="11"/>
      <c r="H23" s="11"/>
      <c r="I23" s="11"/>
      <c r="J23" s="11"/>
      <c r="K23" s="28">
        <f t="shared" si="0"/>
        <v>338.40000000000003</v>
      </c>
    </row>
    <row r="24" spans="1:11" ht="21" customHeight="1">
      <c r="A24" s="9">
        <v>16</v>
      </c>
      <c r="B24" s="34" t="s">
        <v>1772</v>
      </c>
      <c r="C24" s="11">
        <v>3.73</v>
      </c>
      <c r="D24" s="11">
        <v>3.73</v>
      </c>
      <c r="E24" s="11"/>
      <c r="F24" s="11"/>
      <c r="G24" s="11"/>
      <c r="H24" s="11"/>
      <c r="I24" s="11"/>
      <c r="J24" s="11"/>
      <c r="K24" s="28">
        <f t="shared" si="0"/>
        <v>149.2</v>
      </c>
    </row>
    <row r="25" spans="1:11" ht="21" customHeight="1">
      <c r="A25" s="9">
        <v>17</v>
      </c>
      <c r="B25" s="34" t="s">
        <v>2393</v>
      </c>
      <c r="C25" s="11">
        <v>4.5</v>
      </c>
      <c r="D25" s="11">
        <v>4.5</v>
      </c>
      <c r="E25" s="11"/>
      <c r="F25" s="11"/>
      <c r="G25" s="11"/>
      <c r="H25" s="11"/>
      <c r="I25" s="11"/>
      <c r="J25" s="11"/>
      <c r="K25" s="28">
        <f t="shared" si="0"/>
        <v>180</v>
      </c>
    </row>
    <row r="26" spans="1:11" ht="21" customHeight="1">
      <c r="A26" s="9">
        <v>18</v>
      </c>
      <c r="B26" s="34" t="s">
        <v>157</v>
      </c>
      <c r="C26" s="11">
        <v>2.9</v>
      </c>
      <c r="D26" s="11"/>
      <c r="E26" s="11"/>
      <c r="F26" s="11"/>
      <c r="G26" s="11"/>
      <c r="H26" s="11"/>
      <c r="I26" s="11"/>
      <c r="J26" s="11">
        <v>2.9</v>
      </c>
      <c r="K26" s="28">
        <f t="shared" si="0"/>
        <v>116</v>
      </c>
    </row>
    <row r="27" spans="1:11" ht="21" customHeight="1">
      <c r="A27" s="9">
        <v>19</v>
      </c>
      <c r="B27" s="34" t="s">
        <v>868</v>
      </c>
      <c r="C27" s="11">
        <v>8.94</v>
      </c>
      <c r="D27" s="11">
        <v>8.94</v>
      </c>
      <c r="E27" s="11"/>
      <c r="F27" s="11"/>
      <c r="G27" s="11"/>
      <c r="H27" s="11"/>
      <c r="I27" s="11"/>
      <c r="J27" s="11"/>
      <c r="K27" s="28">
        <f t="shared" si="0"/>
        <v>357.59999999999997</v>
      </c>
    </row>
    <row r="28" spans="1:11" ht="21" customHeight="1">
      <c r="A28" s="9">
        <v>20</v>
      </c>
      <c r="B28" s="34" t="s">
        <v>3800</v>
      </c>
      <c r="C28" s="11">
        <v>4.67</v>
      </c>
      <c r="D28" s="11"/>
      <c r="E28" s="11"/>
      <c r="F28" s="11"/>
      <c r="G28" s="11"/>
      <c r="H28" s="11"/>
      <c r="I28" s="11"/>
      <c r="J28" s="11">
        <v>4.67</v>
      </c>
      <c r="K28" s="28">
        <f t="shared" si="0"/>
        <v>186.8</v>
      </c>
    </row>
    <row r="29" spans="1:11" ht="21" customHeight="1">
      <c r="A29" s="9">
        <v>21</v>
      </c>
      <c r="B29" s="34" t="s">
        <v>1756</v>
      </c>
      <c r="C29" s="11">
        <v>2.74</v>
      </c>
      <c r="D29" s="11">
        <v>2.74</v>
      </c>
      <c r="E29" s="11"/>
      <c r="F29" s="11"/>
      <c r="G29" s="11"/>
      <c r="H29" s="11"/>
      <c r="I29" s="11"/>
      <c r="J29" s="11"/>
      <c r="K29" s="28">
        <f t="shared" si="0"/>
        <v>109.60000000000001</v>
      </c>
    </row>
    <row r="30" spans="1:11" ht="21" customHeight="1">
      <c r="A30" s="9">
        <v>22</v>
      </c>
      <c r="B30" s="34" t="s">
        <v>867</v>
      </c>
      <c r="C30" s="11">
        <v>7.52</v>
      </c>
      <c r="D30" s="11">
        <v>7.52</v>
      </c>
      <c r="E30" s="11"/>
      <c r="F30" s="11"/>
      <c r="G30" s="11"/>
      <c r="H30" s="11"/>
      <c r="I30" s="11"/>
      <c r="J30" s="11"/>
      <c r="K30" s="28">
        <f t="shared" si="0"/>
        <v>300.79999999999995</v>
      </c>
    </row>
    <row r="31" spans="1:11" ht="21" customHeight="1">
      <c r="A31" s="9">
        <v>23</v>
      </c>
      <c r="B31" s="34" t="s">
        <v>166</v>
      </c>
      <c r="C31" s="11">
        <v>2.92</v>
      </c>
      <c r="D31" s="11">
        <v>2.92</v>
      </c>
      <c r="E31" s="11"/>
      <c r="F31" s="11"/>
      <c r="G31" s="11"/>
      <c r="H31" s="11"/>
      <c r="I31" s="11"/>
      <c r="J31" s="11"/>
      <c r="K31" s="28">
        <f t="shared" si="0"/>
        <v>116.8</v>
      </c>
    </row>
    <row r="32" spans="1:11" ht="21" customHeight="1">
      <c r="A32" s="9">
        <v>24</v>
      </c>
      <c r="B32" s="34" t="s">
        <v>1131</v>
      </c>
      <c r="C32" s="11">
        <v>60</v>
      </c>
      <c r="D32" s="11">
        <v>60</v>
      </c>
      <c r="E32" s="11"/>
      <c r="F32" s="11"/>
      <c r="G32" s="11"/>
      <c r="H32" s="11"/>
      <c r="I32" s="11"/>
      <c r="J32" s="11"/>
      <c r="K32" s="28">
        <f t="shared" si="0"/>
        <v>2400</v>
      </c>
    </row>
    <row r="33" spans="1:11" ht="21" customHeight="1">
      <c r="A33" s="9">
        <v>25</v>
      </c>
      <c r="B33" s="34" t="s">
        <v>2332</v>
      </c>
      <c r="C33" s="11">
        <v>7.53</v>
      </c>
      <c r="D33" s="11">
        <v>7.53</v>
      </c>
      <c r="E33" s="11"/>
      <c r="F33" s="11"/>
      <c r="G33" s="11"/>
      <c r="H33" s="11"/>
      <c r="I33" s="11"/>
      <c r="J33" s="11"/>
      <c r="K33" s="28">
        <f t="shared" si="0"/>
        <v>301.2</v>
      </c>
    </row>
    <row r="34" spans="1:11" ht="21" customHeight="1">
      <c r="A34" s="9">
        <v>26</v>
      </c>
      <c r="B34" s="34" t="s">
        <v>441</v>
      </c>
      <c r="C34" s="11">
        <v>5.09</v>
      </c>
      <c r="D34" s="11">
        <v>5.09</v>
      </c>
      <c r="E34" s="11"/>
      <c r="F34" s="11"/>
      <c r="G34" s="11"/>
      <c r="H34" s="11"/>
      <c r="I34" s="11"/>
      <c r="J34" s="11"/>
      <c r="K34" s="28">
        <f t="shared" si="0"/>
        <v>203.6</v>
      </c>
    </row>
    <row r="35" spans="1:11" ht="21" customHeight="1">
      <c r="A35" s="9">
        <v>27</v>
      </c>
      <c r="B35" s="34" t="s">
        <v>865</v>
      </c>
      <c r="C35" s="11">
        <v>4</v>
      </c>
      <c r="D35" s="11">
        <v>2</v>
      </c>
      <c r="E35" s="11"/>
      <c r="F35" s="11"/>
      <c r="G35" s="11"/>
      <c r="H35" s="11"/>
      <c r="I35" s="11"/>
      <c r="J35" s="11">
        <v>2</v>
      </c>
      <c r="K35" s="28">
        <f t="shared" si="0"/>
        <v>160</v>
      </c>
    </row>
    <row r="36" spans="1:11" ht="21" customHeight="1">
      <c r="A36" s="9">
        <v>28</v>
      </c>
      <c r="B36" s="26" t="s">
        <v>3787</v>
      </c>
      <c r="C36" s="11">
        <v>4.67</v>
      </c>
      <c r="D36" s="11">
        <v>4.67</v>
      </c>
      <c r="E36" s="11"/>
      <c r="F36" s="11"/>
      <c r="G36" s="11"/>
      <c r="H36" s="11"/>
      <c r="I36" s="11"/>
      <c r="J36" s="11"/>
      <c r="K36" s="28">
        <f t="shared" si="0"/>
        <v>186.8</v>
      </c>
    </row>
    <row r="37" spans="1:11" s="18" customFormat="1" ht="21" customHeight="1">
      <c r="A37" s="14"/>
      <c r="B37" s="15" t="s">
        <v>4269</v>
      </c>
      <c r="C37" s="17">
        <f>SUM(C12:C36)</f>
        <v>230.82000000000002</v>
      </c>
      <c r="D37" s="17">
        <f>SUM(D12:D36)</f>
        <v>208.26999999999998</v>
      </c>
      <c r="E37" s="17"/>
      <c r="F37" s="17"/>
      <c r="G37" s="17"/>
      <c r="H37" s="17"/>
      <c r="I37" s="17"/>
      <c r="J37" s="17">
        <f>SUM(J12:J36)</f>
        <v>22.55</v>
      </c>
      <c r="K37" s="31">
        <f>SUM(K12:K36)</f>
        <v>9232.800000000001</v>
      </c>
    </row>
    <row r="38" spans="1:11" ht="21" customHeight="1">
      <c r="A38" s="9">
        <v>29</v>
      </c>
      <c r="B38" s="34" t="s">
        <v>162</v>
      </c>
      <c r="C38" s="11">
        <v>2.79</v>
      </c>
      <c r="D38" s="11">
        <v>2.79</v>
      </c>
      <c r="E38" s="11"/>
      <c r="F38" s="11"/>
      <c r="G38" s="11"/>
      <c r="H38" s="11"/>
      <c r="I38" s="11"/>
      <c r="J38" s="11"/>
      <c r="K38" s="28">
        <f t="shared" si="0"/>
        <v>111.6</v>
      </c>
    </row>
    <row r="39" spans="1:11" ht="21" customHeight="1">
      <c r="A39" s="9">
        <v>30</v>
      </c>
      <c r="B39" s="34" t="s">
        <v>2389</v>
      </c>
      <c r="C39" s="11">
        <v>6</v>
      </c>
      <c r="D39" s="11">
        <v>6</v>
      </c>
      <c r="E39" s="11"/>
      <c r="F39" s="11"/>
      <c r="G39" s="11"/>
      <c r="H39" s="11"/>
      <c r="I39" s="11"/>
      <c r="J39" s="11"/>
      <c r="K39" s="28">
        <f t="shared" si="0"/>
        <v>240</v>
      </c>
    </row>
    <row r="40" spans="1:11" ht="21" customHeight="1">
      <c r="A40" s="9">
        <v>31</v>
      </c>
      <c r="B40" s="34" t="s">
        <v>3789</v>
      </c>
      <c r="C40" s="11">
        <v>4.24</v>
      </c>
      <c r="D40" s="11"/>
      <c r="E40" s="11"/>
      <c r="F40" s="11"/>
      <c r="G40" s="11"/>
      <c r="H40" s="11"/>
      <c r="I40" s="11"/>
      <c r="J40" s="11">
        <v>4.24</v>
      </c>
      <c r="K40" s="28">
        <f t="shared" si="0"/>
        <v>169.60000000000002</v>
      </c>
    </row>
    <row r="41" spans="1:11" ht="21" customHeight="1">
      <c r="A41" s="9">
        <v>32</v>
      </c>
      <c r="B41" s="34" t="s">
        <v>3794</v>
      </c>
      <c r="C41" s="11">
        <v>2.25</v>
      </c>
      <c r="D41" s="11"/>
      <c r="E41" s="11"/>
      <c r="F41" s="11"/>
      <c r="G41" s="11"/>
      <c r="H41" s="11"/>
      <c r="I41" s="11"/>
      <c r="J41" s="11">
        <v>2.25</v>
      </c>
      <c r="K41" s="28">
        <f t="shared" si="0"/>
        <v>90</v>
      </c>
    </row>
    <row r="42" spans="1:11" ht="21" customHeight="1">
      <c r="A42" s="9">
        <v>33</v>
      </c>
      <c r="B42" s="34" t="s">
        <v>3808</v>
      </c>
      <c r="C42" s="11">
        <v>1.6</v>
      </c>
      <c r="D42" s="11">
        <v>1.6</v>
      </c>
      <c r="E42" s="11"/>
      <c r="F42" s="11"/>
      <c r="G42" s="11"/>
      <c r="H42" s="11"/>
      <c r="I42" s="11"/>
      <c r="J42" s="11"/>
      <c r="K42" s="28">
        <f aca="true" t="shared" si="1" ref="K42:K76">C42*40</f>
        <v>64</v>
      </c>
    </row>
    <row r="43" spans="1:11" ht="21" customHeight="1">
      <c r="A43" s="9">
        <v>34</v>
      </c>
      <c r="B43" s="34" t="s">
        <v>862</v>
      </c>
      <c r="C43" s="11">
        <v>2.5</v>
      </c>
      <c r="D43" s="11">
        <v>2.5</v>
      </c>
      <c r="E43" s="11"/>
      <c r="F43" s="11"/>
      <c r="G43" s="11"/>
      <c r="H43" s="11"/>
      <c r="I43" s="11"/>
      <c r="J43" s="11"/>
      <c r="K43" s="28">
        <f t="shared" si="1"/>
        <v>100</v>
      </c>
    </row>
    <row r="44" spans="1:11" ht="21" customHeight="1">
      <c r="A44" s="9">
        <v>35</v>
      </c>
      <c r="B44" s="34" t="s">
        <v>1773</v>
      </c>
      <c r="C44" s="11">
        <v>1.56</v>
      </c>
      <c r="D44" s="11">
        <v>1.56</v>
      </c>
      <c r="E44" s="11"/>
      <c r="F44" s="11"/>
      <c r="G44" s="11"/>
      <c r="H44" s="11"/>
      <c r="I44" s="11"/>
      <c r="J44" s="11"/>
      <c r="K44" s="28">
        <f t="shared" si="1"/>
        <v>62.400000000000006</v>
      </c>
    </row>
    <row r="45" spans="1:11" ht="21" customHeight="1">
      <c r="A45" s="9">
        <v>36</v>
      </c>
      <c r="B45" s="34" t="s">
        <v>861</v>
      </c>
      <c r="C45" s="11">
        <v>3.01</v>
      </c>
      <c r="D45" s="11">
        <v>3.01</v>
      </c>
      <c r="E45" s="11"/>
      <c r="F45" s="11"/>
      <c r="G45" s="11"/>
      <c r="H45" s="11"/>
      <c r="I45" s="11"/>
      <c r="J45" s="11"/>
      <c r="K45" s="28">
        <f t="shared" si="1"/>
        <v>120.39999999999999</v>
      </c>
    </row>
    <row r="46" spans="1:11" ht="21" customHeight="1">
      <c r="A46" s="9">
        <v>37</v>
      </c>
      <c r="B46" s="34" t="s">
        <v>1777</v>
      </c>
      <c r="C46" s="11">
        <v>3.2</v>
      </c>
      <c r="D46" s="11">
        <v>3.2</v>
      </c>
      <c r="E46" s="11"/>
      <c r="F46" s="11"/>
      <c r="G46" s="11"/>
      <c r="H46" s="11"/>
      <c r="I46" s="11"/>
      <c r="J46" s="11"/>
      <c r="K46" s="28">
        <f t="shared" si="1"/>
        <v>128</v>
      </c>
    </row>
    <row r="47" spans="1:11" ht="21" customHeight="1">
      <c r="A47" s="9">
        <v>38</v>
      </c>
      <c r="B47" s="34" t="s">
        <v>874</v>
      </c>
      <c r="C47" s="11">
        <v>2.9</v>
      </c>
      <c r="D47" s="11">
        <v>2.9</v>
      </c>
      <c r="E47" s="11"/>
      <c r="F47" s="11"/>
      <c r="G47" s="11"/>
      <c r="H47" s="11"/>
      <c r="I47" s="11"/>
      <c r="J47" s="11"/>
      <c r="K47" s="28">
        <f t="shared" si="1"/>
        <v>116</v>
      </c>
    </row>
    <row r="48" spans="1:11" ht="21" customHeight="1">
      <c r="A48" s="9">
        <v>39</v>
      </c>
      <c r="B48" s="34" t="s">
        <v>3798</v>
      </c>
      <c r="C48" s="11">
        <v>2.3</v>
      </c>
      <c r="D48" s="11">
        <v>2.3</v>
      </c>
      <c r="E48" s="11"/>
      <c r="F48" s="11"/>
      <c r="G48" s="11"/>
      <c r="H48" s="11"/>
      <c r="I48" s="11"/>
      <c r="J48" s="11"/>
      <c r="K48" s="28">
        <f t="shared" si="1"/>
        <v>92</v>
      </c>
    </row>
    <row r="49" spans="1:11" ht="21" customHeight="1">
      <c r="A49" s="9">
        <v>40</v>
      </c>
      <c r="B49" s="34" t="s">
        <v>1758</v>
      </c>
      <c r="C49" s="11">
        <v>3.11</v>
      </c>
      <c r="D49" s="11">
        <v>3.11</v>
      </c>
      <c r="E49" s="11"/>
      <c r="F49" s="11"/>
      <c r="G49" s="11"/>
      <c r="H49" s="11"/>
      <c r="I49" s="11"/>
      <c r="J49" s="11"/>
      <c r="K49" s="28">
        <f t="shared" si="1"/>
        <v>124.39999999999999</v>
      </c>
    </row>
    <row r="50" spans="1:11" ht="21" customHeight="1">
      <c r="A50" s="9">
        <v>41</v>
      </c>
      <c r="B50" s="34" t="s">
        <v>457</v>
      </c>
      <c r="C50" s="11">
        <v>2.33</v>
      </c>
      <c r="D50" s="11">
        <v>2.33</v>
      </c>
      <c r="E50" s="11"/>
      <c r="F50" s="11"/>
      <c r="G50" s="11"/>
      <c r="H50" s="11"/>
      <c r="I50" s="11"/>
      <c r="J50" s="11"/>
      <c r="K50" s="28">
        <f t="shared" si="1"/>
        <v>93.2</v>
      </c>
    </row>
    <row r="51" spans="1:11" ht="21" customHeight="1">
      <c r="A51" s="9">
        <v>42</v>
      </c>
      <c r="B51" s="34" t="s">
        <v>450</v>
      </c>
      <c r="C51" s="11">
        <v>3.89</v>
      </c>
      <c r="D51" s="11">
        <v>3.89</v>
      </c>
      <c r="E51" s="11"/>
      <c r="F51" s="11"/>
      <c r="G51" s="11"/>
      <c r="H51" s="11"/>
      <c r="I51" s="11"/>
      <c r="J51" s="11"/>
      <c r="K51" s="28">
        <f t="shared" si="1"/>
        <v>155.6</v>
      </c>
    </row>
    <row r="52" spans="1:11" ht="21" customHeight="1">
      <c r="A52" s="9">
        <v>43</v>
      </c>
      <c r="B52" s="34" t="s">
        <v>171</v>
      </c>
      <c r="C52" s="11">
        <v>1.22</v>
      </c>
      <c r="D52" s="11">
        <v>1.22</v>
      </c>
      <c r="E52" s="11"/>
      <c r="F52" s="11"/>
      <c r="G52" s="11"/>
      <c r="H52" s="11"/>
      <c r="I52" s="11"/>
      <c r="J52" s="11"/>
      <c r="K52" s="28">
        <f t="shared" si="1"/>
        <v>48.8</v>
      </c>
    </row>
    <row r="53" spans="1:11" ht="21" customHeight="1">
      <c r="A53" s="9">
        <v>44</v>
      </c>
      <c r="B53" s="34" t="s">
        <v>2538</v>
      </c>
      <c r="C53" s="11">
        <v>3.06</v>
      </c>
      <c r="D53" s="11">
        <v>3.06</v>
      </c>
      <c r="E53" s="11"/>
      <c r="F53" s="11"/>
      <c r="G53" s="11"/>
      <c r="H53" s="11"/>
      <c r="I53" s="11"/>
      <c r="J53" s="11"/>
      <c r="K53" s="28">
        <f t="shared" si="1"/>
        <v>122.4</v>
      </c>
    </row>
    <row r="54" spans="1:11" ht="21" customHeight="1">
      <c r="A54" s="9">
        <v>45</v>
      </c>
      <c r="B54" s="34" t="s">
        <v>3113</v>
      </c>
      <c r="C54" s="11">
        <v>5.02</v>
      </c>
      <c r="D54" s="11">
        <v>5.02</v>
      </c>
      <c r="E54" s="11"/>
      <c r="F54" s="11"/>
      <c r="G54" s="11"/>
      <c r="H54" s="11"/>
      <c r="I54" s="11"/>
      <c r="J54" s="11"/>
      <c r="K54" s="28">
        <f t="shared" si="1"/>
        <v>200.79999999999998</v>
      </c>
    </row>
    <row r="55" spans="1:11" ht="21" customHeight="1">
      <c r="A55" s="9">
        <v>46</v>
      </c>
      <c r="B55" s="34" t="s">
        <v>3795</v>
      </c>
      <c r="C55" s="11">
        <v>2.3</v>
      </c>
      <c r="D55" s="11">
        <v>2.3</v>
      </c>
      <c r="E55" s="11"/>
      <c r="F55" s="11"/>
      <c r="G55" s="11"/>
      <c r="H55" s="11"/>
      <c r="I55" s="11"/>
      <c r="J55" s="11"/>
      <c r="K55" s="28">
        <f t="shared" si="1"/>
        <v>92</v>
      </c>
    </row>
    <row r="56" spans="1:11" ht="21" customHeight="1">
      <c r="A56" s="9">
        <v>47</v>
      </c>
      <c r="B56" s="34" t="s">
        <v>1730</v>
      </c>
      <c r="C56" s="11">
        <v>0.78</v>
      </c>
      <c r="D56" s="11">
        <v>0.78</v>
      </c>
      <c r="E56" s="11"/>
      <c r="F56" s="11"/>
      <c r="G56" s="11"/>
      <c r="H56" s="11"/>
      <c r="I56" s="11"/>
      <c r="J56" s="11"/>
      <c r="K56" s="28">
        <f t="shared" si="1"/>
        <v>31.200000000000003</v>
      </c>
    </row>
    <row r="57" spans="1:11" ht="21" customHeight="1">
      <c r="A57" s="9">
        <v>48</v>
      </c>
      <c r="B57" s="34" t="s">
        <v>2724</v>
      </c>
      <c r="C57" s="11">
        <v>13.89</v>
      </c>
      <c r="D57" s="11">
        <v>13.89</v>
      </c>
      <c r="E57" s="11"/>
      <c r="F57" s="11"/>
      <c r="G57" s="11"/>
      <c r="H57" s="11"/>
      <c r="I57" s="11"/>
      <c r="J57" s="11"/>
      <c r="K57" s="28">
        <f t="shared" si="1"/>
        <v>555.6</v>
      </c>
    </row>
    <row r="58" spans="1:11" ht="21" customHeight="1">
      <c r="A58" s="9">
        <v>49</v>
      </c>
      <c r="B58" s="34" t="s">
        <v>1753</v>
      </c>
      <c r="C58" s="11">
        <v>8.5</v>
      </c>
      <c r="D58" s="11">
        <v>8.5</v>
      </c>
      <c r="E58" s="11"/>
      <c r="F58" s="11"/>
      <c r="G58" s="11"/>
      <c r="H58" s="11"/>
      <c r="I58" s="11"/>
      <c r="J58" s="11"/>
      <c r="K58" s="28">
        <f t="shared" si="1"/>
        <v>340</v>
      </c>
    </row>
    <row r="59" spans="1:11" ht="21" customHeight="1">
      <c r="A59" s="9">
        <v>50</v>
      </c>
      <c r="B59" s="34" t="s">
        <v>446</v>
      </c>
      <c r="C59" s="11">
        <v>5.02</v>
      </c>
      <c r="D59" s="11">
        <v>5.02</v>
      </c>
      <c r="E59" s="11"/>
      <c r="F59" s="11"/>
      <c r="G59" s="11"/>
      <c r="H59" s="11"/>
      <c r="I59" s="11"/>
      <c r="J59" s="11"/>
      <c r="K59" s="28">
        <f t="shared" si="1"/>
        <v>200.79999999999998</v>
      </c>
    </row>
    <row r="60" spans="1:11" ht="21" customHeight="1">
      <c r="A60" s="9">
        <v>51</v>
      </c>
      <c r="B60" s="34" t="s">
        <v>2539</v>
      </c>
      <c r="C60" s="11">
        <v>3.11</v>
      </c>
      <c r="D60" s="11">
        <v>3.11</v>
      </c>
      <c r="E60" s="11"/>
      <c r="F60" s="11"/>
      <c r="G60" s="11"/>
      <c r="H60" s="11"/>
      <c r="I60" s="11"/>
      <c r="J60" s="11"/>
      <c r="K60" s="28">
        <f t="shared" si="1"/>
        <v>124.39999999999999</v>
      </c>
    </row>
    <row r="61" spans="1:11" ht="21" customHeight="1">
      <c r="A61" s="9">
        <v>52</v>
      </c>
      <c r="B61" s="34" t="s">
        <v>1371</v>
      </c>
      <c r="C61" s="11">
        <v>23.85</v>
      </c>
      <c r="D61" s="11">
        <v>23.85</v>
      </c>
      <c r="E61" s="11"/>
      <c r="F61" s="11"/>
      <c r="G61" s="11"/>
      <c r="H61" s="11"/>
      <c r="I61" s="11"/>
      <c r="J61" s="11"/>
      <c r="K61" s="28">
        <f t="shared" si="1"/>
        <v>954</v>
      </c>
    </row>
    <row r="62" spans="1:11" ht="21" customHeight="1">
      <c r="A62" s="9">
        <v>53</v>
      </c>
      <c r="B62" s="34" t="s">
        <v>1761</v>
      </c>
      <c r="C62" s="11">
        <v>3.79</v>
      </c>
      <c r="D62" s="11"/>
      <c r="E62" s="11"/>
      <c r="F62" s="11"/>
      <c r="G62" s="11"/>
      <c r="H62" s="11">
        <v>0.79</v>
      </c>
      <c r="I62" s="11"/>
      <c r="J62" s="11">
        <v>3</v>
      </c>
      <c r="K62" s="28">
        <f t="shared" si="1"/>
        <v>151.6</v>
      </c>
    </row>
    <row r="63" spans="1:11" s="18" customFormat="1" ht="21" customHeight="1">
      <c r="A63" s="14"/>
      <c r="B63" s="15" t="s">
        <v>4269</v>
      </c>
      <c r="C63" s="17">
        <f>SUM(C38:C62)</f>
        <v>112.21999999999998</v>
      </c>
      <c r="D63" s="17">
        <f>SUM(D38:D62)</f>
        <v>101.94</v>
      </c>
      <c r="E63" s="17"/>
      <c r="F63" s="17"/>
      <c r="G63" s="17"/>
      <c r="H63" s="17">
        <f>SUM(H38:H62)</f>
        <v>0.79</v>
      </c>
      <c r="I63" s="17"/>
      <c r="J63" s="17">
        <f>SUM(J38:J62)</f>
        <v>9.49</v>
      </c>
      <c r="K63" s="31">
        <f>SUM(K38:K62)</f>
        <v>4488.8</v>
      </c>
    </row>
    <row r="64" spans="1:11" ht="21" customHeight="1">
      <c r="A64" s="9">
        <v>54</v>
      </c>
      <c r="B64" s="26" t="s">
        <v>3813</v>
      </c>
      <c r="C64" s="11">
        <v>30.08</v>
      </c>
      <c r="D64" s="11">
        <v>30.08</v>
      </c>
      <c r="E64" s="11"/>
      <c r="F64" s="11"/>
      <c r="G64" s="11"/>
      <c r="H64" s="11"/>
      <c r="I64" s="11"/>
      <c r="J64" s="11"/>
      <c r="K64" s="28">
        <f t="shared" si="1"/>
        <v>1203.1999999999998</v>
      </c>
    </row>
    <row r="65" spans="1:11" ht="21" customHeight="1">
      <c r="A65" s="9">
        <v>55</v>
      </c>
      <c r="B65" s="34" t="s">
        <v>864</v>
      </c>
      <c r="C65" s="11">
        <v>2.1</v>
      </c>
      <c r="D65" s="11">
        <v>2.1</v>
      </c>
      <c r="E65" s="11"/>
      <c r="F65" s="11"/>
      <c r="G65" s="11"/>
      <c r="H65" s="11"/>
      <c r="I65" s="11"/>
      <c r="J65" s="11"/>
      <c r="K65" s="28">
        <f t="shared" si="1"/>
        <v>84</v>
      </c>
    </row>
    <row r="66" spans="1:11" ht="21" customHeight="1">
      <c r="A66" s="9">
        <v>56</v>
      </c>
      <c r="B66" s="34" t="s">
        <v>1699</v>
      </c>
      <c r="C66" s="11">
        <v>2.82</v>
      </c>
      <c r="D66" s="11">
        <v>2.82</v>
      </c>
      <c r="E66" s="11"/>
      <c r="F66" s="11"/>
      <c r="G66" s="11"/>
      <c r="H66" s="11"/>
      <c r="I66" s="11"/>
      <c r="J66" s="11"/>
      <c r="K66" s="28">
        <f t="shared" si="1"/>
        <v>112.8</v>
      </c>
    </row>
    <row r="67" spans="1:11" ht="21" customHeight="1">
      <c r="A67" s="9">
        <v>57</v>
      </c>
      <c r="B67" s="34" t="s">
        <v>881</v>
      </c>
      <c r="C67" s="11">
        <v>2.82</v>
      </c>
      <c r="D67" s="11"/>
      <c r="E67" s="11"/>
      <c r="F67" s="11"/>
      <c r="G67" s="11"/>
      <c r="H67" s="11"/>
      <c r="I67" s="11"/>
      <c r="J67" s="11">
        <v>2.82</v>
      </c>
      <c r="K67" s="28">
        <f t="shared" si="1"/>
        <v>112.8</v>
      </c>
    </row>
    <row r="68" spans="1:11" ht="21" customHeight="1">
      <c r="A68" s="9">
        <v>58</v>
      </c>
      <c r="B68" s="34" t="s">
        <v>2224</v>
      </c>
      <c r="C68" s="11">
        <v>5.67</v>
      </c>
      <c r="D68" s="11">
        <v>3.39</v>
      </c>
      <c r="E68" s="11"/>
      <c r="F68" s="11"/>
      <c r="G68" s="11"/>
      <c r="H68" s="11"/>
      <c r="I68" s="11"/>
      <c r="J68" s="11">
        <v>2.28</v>
      </c>
      <c r="K68" s="28">
        <f t="shared" si="1"/>
        <v>226.8</v>
      </c>
    </row>
    <row r="69" spans="1:11" ht="21" customHeight="1">
      <c r="A69" s="9">
        <v>59</v>
      </c>
      <c r="B69" s="34" t="s">
        <v>2327</v>
      </c>
      <c r="C69" s="11">
        <v>2.92</v>
      </c>
      <c r="D69" s="11"/>
      <c r="E69" s="11"/>
      <c r="F69" s="11"/>
      <c r="G69" s="11"/>
      <c r="H69" s="11"/>
      <c r="I69" s="11"/>
      <c r="J69" s="11">
        <v>2.92</v>
      </c>
      <c r="K69" s="28">
        <f t="shared" si="1"/>
        <v>116.8</v>
      </c>
    </row>
    <row r="70" spans="1:11" ht="21" customHeight="1">
      <c r="A70" s="9">
        <v>60</v>
      </c>
      <c r="B70" s="34" t="s">
        <v>884</v>
      </c>
      <c r="C70" s="11">
        <v>3.4</v>
      </c>
      <c r="D70" s="11">
        <v>3.4</v>
      </c>
      <c r="E70" s="11"/>
      <c r="F70" s="11"/>
      <c r="G70" s="11"/>
      <c r="H70" s="11"/>
      <c r="I70" s="11"/>
      <c r="J70" s="11"/>
      <c r="K70" s="28">
        <f t="shared" si="1"/>
        <v>136</v>
      </c>
    </row>
    <row r="71" spans="1:11" ht="21" customHeight="1">
      <c r="A71" s="9">
        <v>61</v>
      </c>
      <c r="B71" s="34" t="s">
        <v>468</v>
      </c>
      <c r="C71" s="11">
        <v>2.64</v>
      </c>
      <c r="D71" s="11">
        <v>2.64</v>
      </c>
      <c r="E71" s="11"/>
      <c r="F71" s="11"/>
      <c r="G71" s="11"/>
      <c r="H71" s="11"/>
      <c r="I71" s="11"/>
      <c r="J71" s="11"/>
      <c r="K71" s="28">
        <f t="shared" si="1"/>
        <v>105.60000000000001</v>
      </c>
    </row>
    <row r="72" spans="1:11" ht="21" customHeight="1">
      <c r="A72" s="9">
        <v>62</v>
      </c>
      <c r="B72" s="34" t="s">
        <v>3578</v>
      </c>
      <c r="C72" s="11">
        <v>1.52</v>
      </c>
      <c r="D72" s="11">
        <v>1.52</v>
      </c>
      <c r="E72" s="11"/>
      <c r="F72" s="11"/>
      <c r="G72" s="11"/>
      <c r="H72" s="11"/>
      <c r="I72" s="11"/>
      <c r="J72" s="11"/>
      <c r="K72" s="28">
        <f t="shared" si="1"/>
        <v>60.8</v>
      </c>
    </row>
    <row r="73" spans="1:11" ht="21" customHeight="1">
      <c r="A73" s="9">
        <v>63</v>
      </c>
      <c r="B73" s="34" t="s">
        <v>3577</v>
      </c>
      <c r="C73" s="11">
        <v>3.09</v>
      </c>
      <c r="D73" s="11">
        <v>3.09</v>
      </c>
      <c r="E73" s="11"/>
      <c r="F73" s="11"/>
      <c r="G73" s="11"/>
      <c r="H73" s="11"/>
      <c r="I73" s="11"/>
      <c r="J73" s="11"/>
      <c r="K73" s="28">
        <f t="shared" si="1"/>
        <v>123.6</v>
      </c>
    </row>
    <row r="74" spans="1:11" s="18" customFormat="1" ht="21" customHeight="1">
      <c r="A74" s="9">
        <v>64</v>
      </c>
      <c r="B74" s="34" t="s">
        <v>159</v>
      </c>
      <c r="C74" s="11">
        <v>2.32</v>
      </c>
      <c r="D74" s="11">
        <v>2.32</v>
      </c>
      <c r="E74" s="11"/>
      <c r="F74" s="11"/>
      <c r="G74" s="11"/>
      <c r="H74" s="11"/>
      <c r="I74" s="11"/>
      <c r="J74" s="11"/>
      <c r="K74" s="28">
        <f t="shared" si="1"/>
        <v>92.8</v>
      </c>
    </row>
    <row r="75" spans="1:11" ht="21" customHeight="1">
      <c r="A75" s="9">
        <v>65</v>
      </c>
      <c r="B75" s="34" t="s">
        <v>169</v>
      </c>
      <c r="C75" s="11">
        <v>5.06</v>
      </c>
      <c r="D75" s="11"/>
      <c r="E75" s="11"/>
      <c r="F75" s="11"/>
      <c r="G75" s="11"/>
      <c r="H75" s="11"/>
      <c r="I75" s="11"/>
      <c r="J75" s="11">
        <v>5.06</v>
      </c>
      <c r="K75" s="28">
        <f t="shared" si="1"/>
        <v>202.39999999999998</v>
      </c>
    </row>
    <row r="76" spans="1:11" ht="21" customHeight="1">
      <c r="A76" s="9">
        <v>66</v>
      </c>
      <c r="B76" s="34" t="s">
        <v>2286</v>
      </c>
      <c r="C76" s="11">
        <v>3.11</v>
      </c>
      <c r="D76" s="11"/>
      <c r="E76" s="11"/>
      <c r="F76" s="11"/>
      <c r="G76" s="11"/>
      <c r="H76" s="11"/>
      <c r="I76" s="11"/>
      <c r="J76" s="11">
        <v>3.11</v>
      </c>
      <c r="K76" s="28">
        <f t="shared" si="1"/>
        <v>124.39999999999999</v>
      </c>
    </row>
    <row r="77" spans="1:11" ht="21" customHeight="1">
      <c r="A77" s="9">
        <v>67</v>
      </c>
      <c r="B77" s="34" t="s">
        <v>3790</v>
      </c>
      <c r="C77" s="11">
        <v>24.11</v>
      </c>
      <c r="D77" s="11">
        <v>24.11</v>
      </c>
      <c r="E77" s="11"/>
      <c r="F77" s="11"/>
      <c r="G77" s="11"/>
      <c r="H77" s="11"/>
      <c r="I77" s="11"/>
      <c r="J77" s="11"/>
      <c r="K77" s="28">
        <f aca="true" t="shared" si="2" ref="K77:K110">C77*40</f>
        <v>964.4</v>
      </c>
    </row>
    <row r="78" spans="1:11" ht="21" customHeight="1">
      <c r="A78" s="9">
        <v>68</v>
      </c>
      <c r="B78" s="34" t="s">
        <v>465</v>
      </c>
      <c r="C78" s="11">
        <v>4.96</v>
      </c>
      <c r="D78" s="11">
        <v>4.96</v>
      </c>
      <c r="E78" s="11"/>
      <c r="F78" s="11"/>
      <c r="G78" s="11"/>
      <c r="H78" s="11"/>
      <c r="I78" s="11"/>
      <c r="J78" s="11"/>
      <c r="K78" s="28">
        <f t="shared" si="2"/>
        <v>198.4</v>
      </c>
    </row>
    <row r="79" spans="1:11" ht="21" customHeight="1">
      <c r="A79" s="9">
        <v>69</v>
      </c>
      <c r="B79" s="34" t="s">
        <v>165</v>
      </c>
      <c r="C79" s="11">
        <v>4.62</v>
      </c>
      <c r="D79" s="11">
        <v>2</v>
      </c>
      <c r="E79" s="11"/>
      <c r="F79" s="11"/>
      <c r="G79" s="11"/>
      <c r="H79" s="11"/>
      <c r="I79" s="11"/>
      <c r="J79" s="11">
        <v>2.62</v>
      </c>
      <c r="K79" s="28">
        <f t="shared" si="2"/>
        <v>184.8</v>
      </c>
    </row>
    <row r="80" spans="1:11" ht="21" customHeight="1">
      <c r="A80" s="9">
        <v>70</v>
      </c>
      <c r="B80" s="34" t="s">
        <v>2390</v>
      </c>
      <c r="C80" s="11">
        <v>3.63</v>
      </c>
      <c r="D80" s="11">
        <v>3.63</v>
      </c>
      <c r="E80" s="11"/>
      <c r="F80" s="11"/>
      <c r="G80" s="11"/>
      <c r="H80" s="11"/>
      <c r="I80" s="11"/>
      <c r="J80" s="11"/>
      <c r="K80" s="28">
        <f t="shared" si="2"/>
        <v>145.2</v>
      </c>
    </row>
    <row r="81" spans="1:11" ht="21" customHeight="1">
      <c r="A81" s="9">
        <v>71</v>
      </c>
      <c r="B81" s="34" t="s">
        <v>2540</v>
      </c>
      <c r="C81" s="11">
        <v>2.9</v>
      </c>
      <c r="D81" s="11">
        <v>2.9</v>
      </c>
      <c r="E81" s="11"/>
      <c r="F81" s="11"/>
      <c r="G81" s="11"/>
      <c r="H81" s="11"/>
      <c r="I81" s="11"/>
      <c r="J81" s="11"/>
      <c r="K81" s="28">
        <f t="shared" si="2"/>
        <v>116</v>
      </c>
    </row>
    <row r="82" spans="1:11" ht="21" customHeight="1">
      <c r="A82" s="9">
        <v>72</v>
      </c>
      <c r="B82" s="34" t="s">
        <v>167</v>
      </c>
      <c r="C82" s="11">
        <v>3.21</v>
      </c>
      <c r="D82" s="11">
        <v>3.21</v>
      </c>
      <c r="E82" s="11"/>
      <c r="F82" s="11"/>
      <c r="G82" s="11"/>
      <c r="H82" s="11"/>
      <c r="I82" s="11"/>
      <c r="J82" s="11"/>
      <c r="K82" s="28">
        <f t="shared" si="2"/>
        <v>128.4</v>
      </c>
    </row>
    <row r="83" spans="1:11" ht="21" customHeight="1">
      <c r="A83" s="9">
        <v>73</v>
      </c>
      <c r="B83" s="34" t="s">
        <v>458</v>
      </c>
      <c r="C83" s="11">
        <v>3.1</v>
      </c>
      <c r="D83" s="11">
        <v>3.1</v>
      </c>
      <c r="E83" s="11"/>
      <c r="F83" s="11"/>
      <c r="G83" s="11"/>
      <c r="H83" s="11"/>
      <c r="I83" s="11"/>
      <c r="J83" s="11"/>
      <c r="K83" s="28">
        <f t="shared" si="2"/>
        <v>124</v>
      </c>
    </row>
    <row r="84" spans="1:11" ht="21" customHeight="1">
      <c r="A84" s="9">
        <v>74</v>
      </c>
      <c r="B84" s="34" t="s">
        <v>2541</v>
      </c>
      <c r="C84" s="11">
        <v>3.42</v>
      </c>
      <c r="D84" s="11">
        <v>3.42</v>
      </c>
      <c r="E84" s="11"/>
      <c r="F84" s="11"/>
      <c r="G84" s="11"/>
      <c r="H84" s="11"/>
      <c r="I84" s="11"/>
      <c r="J84" s="11"/>
      <c r="K84" s="28">
        <f t="shared" si="2"/>
        <v>136.8</v>
      </c>
    </row>
    <row r="85" spans="1:11" ht="21" customHeight="1">
      <c r="A85" s="9">
        <v>75</v>
      </c>
      <c r="B85" s="34" t="s">
        <v>878</v>
      </c>
      <c r="C85" s="11">
        <v>2.32</v>
      </c>
      <c r="D85" s="11">
        <v>2.32</v>
      </c>
      <c r="E85" s="11"/>
      <c r="F85" s="11"/>
      <c r="G85" s="11"/>
      <c r="H85" s="11"/>
      <c r="I85" s="11"/>
      <c r="J85" s="11"/>
      <c r="K85" s="28">
        <f t="shared" si="2"/>
        <v>92.8</v>
      </c>
    </row>
    <row r="86" spans="1:11" ht="21" customHeight="1">
      <c r="A86" s="9">
        <v>76</v>
      </c>
      <c r="B86" s="34" t="s">
        <v>454</v>
      </c>
      <c r="C86" s="11">
        <v>1.78</v>
      </c>
      <c r="D86" s="11">
        <v>1.78</v>
      </c>
      <c r="E86" s="11"/>
      <c r="F86" s="11"/>
      <c r="G86" s="11"/>
      <c r="H86" s="11"/>
      <c r="I86" s="11"/>
      <c r="J86" s="11"/>
      <c r="K86" s="28">
        <f t="shared" si="2"/>
        <v>71.2</v>
      </c>
    </row>
    <row r="87" spans="1:11" ht="21" customHeight="1">
      <c r="A87" s="9">
        <v>77</v>
      </c>
      <c r="B87" s="34" t="s">
        <v>848</v>
      </c>
      <c r="C87" s="11">
        <v>6.17</v>
      </c>
      <c r="D87" s="11">
        <v>6.17</v>
      </c>
      <c r="E87" s="11"/>
      <c r="F87" s="11"/>
      <c r="G87" s="11"/>
      <c r="H87" s="11"/>
      <c r="I87" s="11"/>
      <c r="J87" s="11"/>
      <c r="K87" s="28">
        <f t="shared" si="2"/>
        <v>246.8</v>
      </c>
    </row>
    <row r="88" spans="1:11" ht="21" customHeight="1">
      <c r="A88" s="9">
        <v>78</v>
      </c>
      <c r="B88" s="34" t="s">
        <v>3116</v>
      </c>
      <c r="C88" s="11">
        <v>5.25</v>
      </c>
      <c r="D88" s="11">
        <v>5.25</v>
      </c>
      <c r="E88" s="11"/>
      <c r="F88" s="11"/>
      <c r="G88" s="11"/>
      <c r="H88" s="11"/>
      <c r="I88" s="11"/>
      <c r="J88" s="11"/>
      <c r="K88" s="28">
        <f t="shared" si="2"/>
        <v>210</v>
      </c>
    </row>
    <row r="89" spans="1:11" s="18" customFormat="1" ht="21" customHeight="1">
      <c r="A89" s="14"/>
      <c r="B89" s="15" t="s">
        <v>4269</v>
      </c>
      <c r="C89" s="17">
        <f>SUM(C64:C88)</f>
        <v>133.01999999999998</v>
      </c>
      <c r="D89" s="17">
        <f>SUM(D64:D88)</f>
        <v>114.20999999999998</v>
      </c>
      <c r="E89" s="17"/>
      <c r="F89" s="17"/>
      <c r="G89" s="17"/>
      <c r="H89" s="17"/>
      <c r="I89" s="17"/>
      <c r="J89" s="17">
        <f>SUM(J64:J88)</f>
        <v>18.81</v>
      </c>
      <c r="K89" s="31">
        <f>SUM(K64:K88)</f>
        <v>5320.8</v>
      </c>
    </row>
    <row r="90" spans="1:11" ht="21" customHeight="1">
      <c r="A90" s="9">
        <v>79</v>
      </c>
      <c r="B90" s="34" t="s">
        <v>168</v>
      </c>
      <c r="C90" s="11">
        <v>0.78</v>
      </c>
      <c r="D90" s="11">
        <v>0.78</v>
      </c>
      <c r="E90" s="11"/>
      <c r="F90" s="11"/>
      <c r="G90" s="11"/>
      <c r="H90" s="11"/>
      <c r="I90" s="11"/>
      <c r="J90" s="11"/>
      <c r="K90" s="28">
        <f t="shared" si="2"/>
        <v>31.200000000000003</v>
      </c>
    </row>
    <row r="91" spans="1:11" ht="21" customHeight="1">
      <c r="A91" s="9">
        <v>80</v>
      </c>
      <c r="B91" s="34" t="s">
        <v>2328</v>
      </c>
      <c r="C91" s="11">
        <v>3.95</v>
      </c>
      <c r="D91" s="11">
        <v>3.95</v>
      </c>
      <c r="E91" s="11"/>
      <c r="F91" s="11"/>
      <c r="G91" s="11"/>
      <c r="H91" s="11"/>
      <c r="I91" s="11"/>
      <c r="J91" s="11"/>
      <c r="K91" s="28">
        <f t="shared" si="2"/>
        <v>158</v>
      </c>
    </row>
    <row r="92" spans="1:11" ht="21" customHeight="1">
      <c r="A92" s="9">
        <v>81</v>
      </c>
      <c r="B92" s="34" t="s">
        <v>160</v>
      </c>
      <c r="C92" s="11">
        <v>14.8</v>
      </c>
      <c r="D92" s="11">
        <v>14.8</v>
      </c>
      <c r="E92" s="11"/>
      <c r="F92" s="11"/>
      <c r="G92" s="11"/>
      <c r="H92" s="11"/>
      <c r="I92" s="11"/>
      <c r="J92" s="11"/>
      <c r="K92" s="28">
        <f t="shared" si="2"/>
        <v>592</v>
      </c>
    </row>
    <row r="93" spans="1:11" ht="21" customHeight="1">
      <c r="A93" s="9">
        <v>82</v>
      </c>
      <c r="B93" s="34" t="s">
        <v>2335</v>
      </c>
      <c r="C93" s="11">
        <v>25.63</v>
      </c>
      <c r="D93" s="11">
        <v>21.83</v>
      </c>
      <c r="E93" s="11"/>
      <c r="F93" s="11"/>
      <c r="G93" s="11"/>
      <c r="H93" s="11"/>
      <c r="I93" s="11"/>
      <c r="J93" s="11">
        <v>3.8</v>
      </c>
      <c r="K93" s="28">
        <f t="shared" si="2"/>
        <v>1025.2</v>
      </c>
    </row>
    <row r="94" spans="1:11" ht="21" customHeight="1">
      <c r="A94" s="9">
        <v>83</v>
      </c>
      <c r="B94" s="34" t="s">
        <v>2336</v>
      </c>
      <c r="C94" s="11">
        <v>3.83</v>
      </c>
      <c r="D94" s="11">
        <v>3.83</v>
      </c>
      <c r="E94" s="11"/>
      <c r="F94" s="11"/>
      <c r="G94" s="11"/>
      <c r="H94" s="11"/>
      <c r="I94" s="11"/>
      <c r="J94" s="11"/>
      <c r="K94" s="28">
        <f t="shared" si="2"/>
        <v>153.2</v>
      </c>
    </row>
    <row r="95" spans="1:11" ht="21" customHeight="1">
      <c r="A95" s="9">
        <v>84</v>
      </c>
      <c r="B95" s="34" t="s">
        <v>3576</v>
      </c>
      <c r="C95" s="11">
        <v>1.5</v>
      </c>
      <c r="D95" s="11">
        <v>1.5</v>
      </c>
      <c r="E95" s="11"/>
      <c r="F95" s="11"/>
      <c r="G95" s="11"/>
      <c r="H95" s="11"/>
      <c r="I95" s="11"/>
      <c r="J95" s="11"/>
      <c r="K95" s="28">
        <f t="shared" si="2"/>
        <v>60</v>
      </c>
    </row>
    <row r="96" spans="1:11" ht="21" customHeight="1">
      <c r="A96" s="9">
        <v>85</v>
      </c>
      <c r="B96" s="34" t="s">
        <v>448</v>
      </c>
      <c r="C96" s="11">
        <v>3.7</v>
      </c>
      <c r="D96" s="11"/>
      <c r="E96" s="11"/>
      <c r="F96" s="11"/>
      <c r="G96" s="11"/>
      <c r="H96" s="11"/>
      <c r="I96" s="11"/>
      <c r="J96" s="11">
        <v>3.7</v>
      </c>
      <c r="K96" s="28">
        <f t="shared" si="2"/>
        <v>148</v>
      </c>
    </row>
    <row r="97" spans="1:11" ht="21" customHeight="1">
      <c r="A97" s="9">
        <v>86</v>
      </c>
      <c r="B97" s="34" t="s">
        <v>1760</v>
      </c>
      <c r="C97" s="11">
        <v>2.87</v>
      </c>
      <c r="D97" s="11">
        <v>2.87</v>
      </c>
      <c r="E97" s="11"/>
      <c r="F97" s="11"/>
      <c r="G97" s="11"/>
      <c r="H97" s="11"/>
      <c r="I97" s="11"/>
      <c r="J97" s="11"/>
      <c r="K97" s="28">
        <f t="shared" si="2"/>
        <v>114.80000000000001</v>
      </c>
    </row>
    <row r="98" spans="1:11" ht="21" customHeight="1">
      <c r="A98" s="9">
        <v>87</v>
      </c>
      <c r="B98" s="34" t="s">
        <v>1732</v>
      </c>
      <c r="C98" s="11">
        <v>13.26</v>
      </c>
      <c r="D98" s="11">
        <v>9.11</v>
      </c>
      <c r="E98" s="11"/>
      <c r="F98" s="11"/>
      <c r="G98" s="11"/>
      <c r="H98" s="11"/>
      <c r="I98" s="11"/>
      <c r="J98" s="11">
        <v>4.15</v>
      </c>
      <c r="K98" s="28">
        <f t="shared" si="2"/>
        <v>530.4</v>
      </c>
    </row>
    <row r="99" spans="1:11" ht="21" customHeight="1">
      <c r="A99" s="9">
        <v>88</v>
      </c>
      <c r="B99" s="34" t="s">
        <v>467</v>
      </c>
      <c r="C99" s="11">
        <v>5.91</v>
      </c>
      <c r="D99" s="11">
        <v>5.91</v>
      </c>
      <c r="E99" s="11"/>
      <c r="F99" s="11"/>
      <c r="G99" s="11"/>
      <c r="H99" s="11"/>
      <c r="I99" s="11"/>
      <c r="J99" s="11"/>
      <c r="K99" s="28">
        <f t="shared" si="2"/>
        <v>236.4</v>
      </c>
    </row>
    <row r="100" spans="1:11" ht="21" customHeight="1">
      <c r="A100" s="9">
        <v>89</v>
      </c>
      <c r="B100" s="34" t="s">
        <v>1766</v>
      </c>
      <c r="C100" s="11">
        <v>4.29</v>
      </c>
      <c r="D100" s="11"/>
      <c r="E100" s="11"/>
      <c r="F100" s="11"/>
      <c r="G100" s="11"/>
      <c r="H100" s="11"/>
      <c r="I100" s="11"/>
      <c r="J100" s="11">
        <v>4.29</v>
      </c>
      <c r="K100" s="28">
        <f t="shared" si="2"/>
        <v>171.6</v>
      </c>
    </row>
    <row r="101" spans="1:11" ht="21" customHeight="1">
      <c r="A101" s="9">
        <v>90</v>
      </c>
      <c r="B101" s="34" t="s">
        <v>870</v>
      </c>
      <c r="C101" s="11">
        <v>16</v>
      </c>
      <c r="D101" s="11">
        <v>16</v>
      </c>
      <c r="E101" s="11"/>
      <c r="F101" s="11"/>
      <c r="G101" s="11"/>
      <c r="H101" s="11"/>
      <c r="I101" s="11"/>
      <c r="J101" s="11"/>
      <c r="K101" s="28">
        <f t="shared" si="2"/>
        <v>640</v>
      </c>
    </row>
    <row r="102" spans="1:11" ht="21" customHeight="1">
      <c r="A102" s="9">
        <v>91</v>
      </c>
      <c r="B102" s="34" t="s">
        <v>2331</v>
      </c>
      <c r="C102" s="11">
        <v>3.11</v>
      </c>
      <c r="D102" s="11"/>
      <c r="E102" s="11"/>
      <c r="F102" s="11"/>
      <c r="G102" s="11"/>
      <c r="H102" s="11"/>
      <c r="I102" s="11"/>
      <c r="J102" s="11">
        <v>3.11</v>
      </c>
      <c r="K102" s="28">
        <f t="shared" si="2"/>
        <v>124.39999999999999</v>
      </c>
    </row>
    <row r="103" spans="1:11" ht="21" customHeight="1">
      <c r="A103" s="9">
        <v>92</v>
      </c>
      <c r="B103" s="34" t="s">
        <v>443</v>
      </c>
      <c r="C103" s="11">
        <v>2.95</v>
      </c>
      <c r="D103" s="11">
        <v>2.95</v>
      </c>
      <c r="E103" s="11"/>
      <c r="F103" s="11"/>
      <c r="G103" s="11"/>
      <c r="H103" s="11"/>
      <c r="I103" s="11"/>
      <c r="J103" s="11"/>
      <c r="K103" s="28">
        <f t="shared" si="2"/>
        <v>118</v>
      </c>
    </row>
    <row r="104" spans="1:11" ht="21" customHeight="1">
      <c r="A104" s="9">
        <v>93</v>
      </c>
      <c r="B104" s="34" t="s">
        <v>174</v>
      </c>
      <c r="C104" s="11">
        <v>1.57</v>
      </c>
      <c r="D104" s="11">
        <v>1.57</v>
      </c>
      <c r="E104" s="11"/>
      <c r="F104" s="11"/>
      <c r="G104" s="11"/>
      <c r="H104" s="11"/>
      <c r="I104" s="11"/>
      <c r="J104" s="11"/>
      <c r="K104" s="28">
        <f t="shared" si="2"/>
        <v>62.800000000000004</v>
      </c>
    </row>
    <row r="105" spans="1:11" ht="21" customHeight="1">
      <c r="A105" s="9">
        <v>94</v>
      </c>
      <c r="B105" s="34" t="s">
        <v>2330</v>
      </c>
      <c r="C105" s="11">
        <v>2.33</v>
      </c>
      <c r="D105" s="11"/>
      <c r="E105" s="11"/>
      <c r="F105" s="11"/>
      <c r="G105" s="11"/>
      <c r="H105" s="11"/>
      <c r="I105" s="11"/>
      <c r="J105" s="11">
        <v>2.33</v>
      </c>
      <c r="K105" s="28">
        <f t="shared" si="2"/>
        <v>93.2</v>
      </c>
    </row>
    <row r="106" spans="1:11" ht="21" customHeight="1">
      <c r="A106" s="9">
        <v>95</v>
      </c>
      <c r="B106" s="34" t="s">
        <v>872</v>
      </c>
      <c r="C106" s="11">
        <v>3.18</v>
      </c>
      <c r="D106" s="11"/>
      <c r="E106" s="11"/>
      <c r="F106" s="11"/>
      <c r="G106" s="11"/>
      <c r="H106" s="11"/>
      <c r="I106" s="11"/>
      <c r="J106" s="11">
        <v>3.18</v>
      </c>
      <c r="K106" s="28">
        <f t="shared" si="2"/>
        <v>127.2</v>
      </c>
    </row>
    <row r="107" spans="1:11" ht="21" customHeight="1">
      <c r="A107" s="9">
        <v>96</v>
      </c>
      <c r="B107" s="34" t="s">
        <v>3575</v>
      </c>
      <c r="C107" s="11">
        <v>4.65</v>
      </c>
      <c r="D107" s="11">
        <v>2</v>
      </c>
      <c r="E107" s="11"/>
      <c r="F107" s="11"/>
      <c r="G107" s="11"/>
      <c r="H107" s="11"/>
      <c r="I107" s="11"/>
      <c r="J107" s="11">
        <v>2.65</v>
      </c>
      <c r="K107" s="28">
        <f t="shared" si="2"/>
        <v>186</v>
      </c>
    </row>
    <row r="108" spans="1:11" ht="21" customHeight="1">
      <c r="A108" s="9">
        <v>97</v>
      </c>
      <c r="B108" s="34" t="s">
        <v>1702</v>
      </c>
      <c r="C108" s="11">
        <v>3.95</v>
      </c>
      <c r="D108" s="11"/>
      <c r="E108" s="11"/>
      <c r="F108" s="11"/>
      <c r="G108" s="11"/>
      <c r="H108" s="11"/>
      <c r="I108" s="11"/>
      <c r="J108" s="11">
        <v>3.95</v>
      </c>
      <c r="K108" s="28">
        <f t="shared" si="2"/>
        <v>158</v>
      </c>
    </row>
    <row r="109" spans="1:11" ht="21" customHeight="1">
      <c r="A109" s="9">
        <v>98</v>
      </c>
      <c r="B109" s="26" t="s">
        <v>3633</v>
      </c>
      <c r="C109" s="11">
        <v>7.29</v>
      </c>
      <c r="D109" s="11">
        <v>4.29</v>
      </c>
      <c r="E109" s="11"/>
      <c r="F109" s="11"/>
      <c r="G109" s="11"/>
      <c r="H109" s="11"/>
      <c r="I109" s="11"/>
      <c r="J109" s="11">
        <v>3</v>
      </c>
      <c r="K109" s="28">
        <f t="shared" si="2"/>
        <v>291.6</v>
      </c>
    </row>
    <row r="110" spans="1:11" ht="21" customHeight="1">
      <c r="A110" s="9">
        <v>99</v>
      </c>
      <c r="B110" s="34" t="s">
        <v>1763</v>
      </c>
      <c r="C110" s="11">
        <v>4.03</v>
      </c>
      <c r="D110" s="11">
        <v>4.03</v>
      </c>
      <c r="E110" s="11"/>
      <c r="F110" s="11"/>
      <c r="G110" s="11"/>
      <c r="H110" s="11"/>
      <c r="I110" s="11"/>
      <c r="J110" s="11"/>
      <c r="K110" s="28">
        <f t="shared" si="2"/>
        <v>161.20000000000002</v>
      </c>
    </row>
    <row r="111" spans="1:11" ht="21" customHeight="1">
      <c r="A111" s="9">
        <v>100</v>
      </c>
      <c r="B111" s="34" t="s">
        <v>456</v>
      </c>
      <c r="C111" s="11">
        <v>4.67</v>
      </c>
      <c r="D111" s="11">
        <v>4.67</v>
      </c>
      <c r="E111" s="11"/>
      <c r="F111" s="11"/>
      <c r="G111" s="11"/>
      <c r="H111" s="11"/>
      <c r="I111" s="11"/>
      <c r="J111" s="11"/>
      <c r="K111" s="28">
        <f aca="true" t="shared" si="3" ref="K111:K144">C111*40</f>
        <v>186.8</v>
      </c>
    </row>
    <row r="112" spans="1:11" ht="21" customHeight="1">
      <c r="A112" s="9">
        <v>101</v>
      </c>
      <c r="B112" s="34" t="s">
        <v>873</v>
      </c>
      <c r="C112" s="11">
        <v>12.8</v>
      </c>
      <c r="D112" s="11">
        <v>12.8</v>
      </c>
      <c r="E112" s="11"/>
      <c r="F112" s="11"/>
      <c r="G112" s="11"/>
      <c r="H112" s="11"/>
      <c r="I112" s="11"/>
      <c r="J112" s="11"/>
      <c r="K112" s="28">
        <f t="shared" si="3"/>
        <v>512</v>
      </c>
    </row>
    <row r="113" spans="1:11" ht="21" customHeight="1">
      <c r="A113" s="9">
        <v>102</v>
      </c>
      <c r="B113" s="34" t="s">
        <v>2334</v>
      </c>
      <c r="C113" s="11">
        <v>9.38</v>
      </c>
      <c r="D113" s="11">
        <v>9.38</v>
      </c>
      <c r="E113" s="11"/>
      <c r="F113" s="11"/>
      <c r="G113" s="11"/>
      <c r="H113" s="11"/>
      <c r="I113" s="11"/>
      <c r="J113" s="11"/>
      <c r="K113" s="28">
        <f t="shared" si="3"/>
        <v>375.20000000000005</v>
      </c>
    </row>
    <row r="114" spans="1:11" ht="21" customHeight="1">
      <c r="A114" s="9">
        <v>103</v>
      </c>
      <c r="B114" s="34" t="s">
        <v>3796</v>
      </c>
      <c r="C114" s="11">
        <v>2.33</v>
      </c>
      <c r="D114" s="11">
        <v>2.33</v>
      </c>
      <c r="E114" s="11"/>
      <c r="F114" s="11"/>
      <c r="G114" s="11"/>
      <c r="H114" s="11"/>
      <c r="I114" s="11"/>
      <c r="J114" s="11"/>
      <c r="K114" s="28">
        <f t="shared" si="3"/>
        <v>93.2</v>
      </c>
    </row>
    <row r="115" spans="1:11" s="18" customFormat="1" ht="21" customHeight="1">
      <c r="A115" s="14"/>
      <c r="B115" s="15" t="s">
        <v>4269</v>
      </c>
      <c r="C115" s="17">
        <f>SUM(C90:C114)</f>
        <v>158.76000000000002</v>
      </c>
      <c r="D115" s="17">
        <f>SUM(D90:D114)</f>
        <v>124.6</v>
      </c>
      <c r="E115" s="17"/>
      <c r="F115" s="17"/>
      <c r="G115" s="17"/>
      <c r="H115" s="17"/>
      <c r="I115" s="17"/>
      <c r="J115" s="17">
        <f>SUM(J90:J114)</f>
        <v>34.16</v>
      </c>
      <c r="K115" s="31">
        <f>SUM(K90:K114)</f>
        <v>6350.400000000001</v>
      </c>
    </row>
    <row r="116" spans="1:11" ht="21" customHeight="1">
      <c r="A116" s="9">
        <v>104</v>
      </c>
      <c r="B116" s="34" t="s">
        <v>2326</v>
      </c>
      <c r="C116" s="11">
        <v>1.7</v>
      </c>
      <c r="D116" s="11">
        <v>1.7</v>
      </c>
      <c r="E116" s="11"/>
      <c r="F116" s="11"/>
      <c r="G116" s="11"/>
      <c r="H116" s="11"/>
      <c r="I116" s="11"/>
      <c r="J116" s="11"/>
      <c r="K116" s="28">
        <f t="shared" si="3"/>
        <v>68</v>
      </c>
    </row>
    <row r="117" spans="1:11" ht="21" customHeight="1">
      <c r="A117" s="9">
        <v>105</v>
      </c>
      <c r="B117" s="34" t="s">
        <v>464</v>
      </c>
      <c r="C117" s="11">
        <v>3.11</v>
      </c>
      <c r="D117" s="11">
        <v>3.11</v>
      </c>
      <c r="E117" s="11"/>
      <c r="F117" s="11"/>
      <c r="G117" s="11"/>
      <c r="H117" s="11"/>
      <c r="I117" s="11"/>
      <c r="J117" s="11"/>
      <c r="K117" s="28">
        <f t="shared" si="3"/>
        <v>124.39999999999999</v>
      </c>
    </row>
    <row r="118" spans="1:11" ht="21" customHeight="1">
      <c r="A118" s="9">
        <v>106</v>
      </c>
      <c r="B118" s="34" t="s">
        <v>1757</v>
      </c>
      <c r="C118" s="11">
        <v>2.98</v>
      </c>
      <c r="D118" s="11">
        <v>2.98</v>
      </c>
      <c r="E118" s="11"/>
      <c r="F118" s="11"/>
      <c r="G118" s="11"/>
      <c r="H118" s="11"/>
      <c r="I118" s="11"/>
      <c r="J118" s="11"/>
      <c r="K118" s="28">
        <f t="shared" si="3"/>
        <v>119.2</v>
      </c>
    </row>
    <row r="119" spans="1:11" ht="21" customHeight="1">
      <c r="A119" s="9">
        <v>107</v>
      </c>
      <c r="B119" s="34" t="s">
        <v>1728</v>
      </c>
      <c r="C119" s="11">
        <v>3.26</v>
      </c>
      <c r="D119" s="11"/>
      <c r="E119" s="11"/>
      <c r="F119" s="11"/>
      <c r="G119" s="11"/>
      <c r="H119" s="11"/>
      <c r="I119" s="11"/>
      <c r="J119" s="11">
        <v>3.26</v>
      </c>
      <c r="K119" s="28">
        <f t="shared" si="3"/>
        <v>130.39999999999998</v>
      </c>
    </row>
    <row r="120" spans="1:11" ht="21" customHeight="1">
      <c r="A120" s="9">
        <v>108</v>
      </c>
      <c r="B120" s="34" t="s">
        <v>1774</v>
      </c>
      <c r="C120" s="11">
        <v>6.07</v>
      </c>
      <c r="D120" s="11">
        <v>3</v>
      </c>
      <c r="E120" s="11"/>
      <c r="F120" s="11"/>
      <c r="G120" s="11"/>
      <c r="H120" s="11"/>
      <c r="I120" s="11"/>
      <c r="J120" s="11">
        <v>3.07</v>
      </c>
      <c r="K120" s="28">
        <f t="shared" si="3"/>
        <v>242.8</v>
      </c>
    </row>
    <row r="121" spans="1:11" ht="21" customHeight="1">
      <c r="A121" s="9">
        <v>109</v>
      </c>
      <c r="B121" s="34" t="s">
        <v>149</v>
      </c>
      <c r="C121" s="11">
        <v>4.73</v>
      </c>
      <c r="D121" s="11">
        <v>4.73</v>
      </c>
      <c r="E121" s="11"/>
      <c r="F121" s="11"/>
      <c r="G121" s="11"/>
      <c r="H121" s="11"/>
      <c r="I121" s="11"/>
      <c r="J121" s="11"/>
      <c r="K121" s="28">
        <f t="shared" si="3"/>
        <v>189.20000000000002</v>
      </c>
    </row>
    <row r="122" spans="1:11" ht="21" customHeight="1">
      <c r="A122" s="9">
        <v>110</v>
      </c>
      <c r="B122" s="34" t="s">
        <v>866</v>
      </c>
      <c r="C122" s="11">
        <v>6.8</v>
      </c>
      <c r="D122" s="11">
        <v>6.8</v>
      </c>
      <c r="E122" s="11"/>
      <c r="F122" s="11"/>
      <c r="G122" s="11"/>
      <c r="H122" s="11"/>
      <c r="I122" s="11"/>
      <c r="J122" s="11"/>
      <c r="K122" s="28">
        <f t="shared" si="3"/>
        <v>272</v>
      </c>
    </row>
    <row r="123" spans="1:11" ht="21" customHeight="1">
      <c r="A123" s="9">
        <v>111</v>
      </c>
      <c r="B123" s="34" t="s">
        <v>469</v>
      </c>
      <c r="C123" s="11">
        <v>3.52</v>
      </c>
      <c r="D123" s="11">
        <v>3.52</v>
      </c>
      <c r="E123" s="11"/>
      <c r="F123" s="11"/>
      <c r="G123" s="11"/>
      <c r="H123" s="11"/>
      <c r="I123" s="11"/>
      <c r="J123" s="11"/>
      <c r="K123" s="28">
        <f t="shared" si="3"/>
        <v>140.8</v>
      </c>
    </row>
    <row r="124" spans="1:11" ht="21" customHeight="1">
      <c r="A124" s="9">
        <v>112</v>
      </c>
      <c r="B124" s="34" t="s">
        <v>1768</v>
      </c>
      <c r="C124" s="11">
        <v>10.05</v>
      </c>
      <c r="D124" s="11">
        <v>10.05</v>
      </c>
      <c r="E124" s="11"/>
      <c r="F124" s="11"/>
      <c r="G124" s="11"/>
      <c r="H124" s="11"/>
      <c r="I124" s="11"/>
      <c r="J124" s="11"/>
      <c r="K124" s="28">
        <f t="shared" si="3"/>
        <v>402</v>
      </c>
    </row>
    <row r="125" spans="1:11" ht="21" customHeight="1">
      <c r="A125" s="9">
        <v>113</v>
      </c>
      <c r="B125" s="34" t="s">
        <v>882</v>
      </c>
      <c r="C125" s="11">
        <v>5.3</v>
      </c>
      <c r="D125" s="11">
        <v>5.3</v>
      </c>
      <c r="E125" s="11"/>
      <c r="F125" s="11"/>
      <c r="G125" s="11"/>
      <c r="H125" s="11"/>
      <c r="I125" s="11"/>
      <c r="J125" s="11"/>
      <c r="K125" s="28">
        <f t="shared" si="3"/>
        <v>212</v>
      </c>
    </row>
    <row r="126" spans="1:11" ht="21" customHeight="1">
      <c r="A126" s="9">
        <v>114</v>
      </c>
      <c r="B126" s="34" t="s">
        <v>161</v>
      </c>
      <c r="C126" s="11">
        <v>6.42</v>
      </c>
      <c r="D126" s="11">
        <v>6.42</v>
      </c>
      <c r="E126" s="11"/>
      <c r="F126" s="11"/>
      <c r="G126" s="11"/>
      <c r="H126" s="11"/>
      <c r="I126" s="11"/>
      <c r="J126" s="11"/>
      <c r="K126" s="28">
        <f t="shared" si="3"/>
        <v>256.8</v>
      </c>
    </row>
    <row r="127" spans="1:11" ht="21" customHeight="1">
      <c r="A127" s="9">
        <v>115</v>
      </c>
      <c r="B127" s="34" t="s">
        <v>447</v>
      </c>
      <c r="C127" s="11">
        <v>3.16</v>
      </c>
      <c r="D127" s="11">
        <v>3.16</v>
      </c>
      <c r="E127" s="11"/>
      <c r="F127" s="11"/>
      <c r="G127" s="11"/>
      <c r="H127" s="11"/>
      <c r="I127" s="11"/>
      <c r="J127" s="11"/>
      <c r="K127" s="28">
        <f t="shared" si="3"/>
        <v>126.4</v>
      </c>
    </row>
    <row r="128" spans="1:11" ht="21" customHeight="1">
      <c r="A128" s="9">
        <v>116</v>
      </c>
      <c r="B128" s="34" t="s">
        <v>459</v>
      </c>
      <c r="C128" s="11">
        <v>3.15</v>
      </c>
      <c r="D128" s="11">
        <v>3.15</v>
      </c>
      <c r="E128" s="11"/>
      <c r="F128" s="11"/>
      <c r="G128" s="11"/>
      <c r="H128" s="11"/>
      <c r="I128" s="11"/>
      <c r="J128" s="11"/>
      <c r="K128" s="28">
        <f t="shared" si="3"/>
        <v>126</v>
      </c>
    </row>
    <row r="129" spans="1:11" ht="21" customHeight="1">
      <c r="A129" s="9">
        <v>117</v>
      </c>
      <c r="B129" s="34" t="s">
        <v>3114</v>
      </c>
      <c r="C129" s="11">
        <v>3.14</v>
      </c>
      <c r="D129" s="11">
        <v>3.14</v>
      </c>
      <c r="E129" s="11"/>
      <c r="F129" s="11"/>
      <c r="G129" s="11"/>
      <c r="H129" s="11"/>
      <c r="I129" s="11"/>
      <c r="J129" s="11"/>
      <c r="K129" s="28">
        <f t="shared" si="3"/>
        <v>125.60000000000001</v>
      </c>
    </row>
    <row r="130" spans="1:11" ht="21" customHeight="1">
      <c r="A130" s="9">
        <v>118</v>
      </c>
      <c r="B130" s="34" t="s">
        <v>880</v>
      </c>
      <c r="C130" s="11">
        <v>3.05</v>
      </c>
      <c r="D130" s="11">
        <v>3.05</v>
      </c>
      <c r="E130" s="11"/>
      <c r="F130" s="11"/>
      <c r="G130" s="11"/>
      <c r="H130" s="11"/>
      <c r="I130" s="11"/>
      <c r="J130" s="11"/>
      <c r="K130" s="28">
        <f t="shared" si="3"/>
        <v>122</v>
      </c>
    </row>
    <row r="131" spans="1:11" ht="21" customHeight="1">
      <c r="A131" s="9">
        <v>119</v>
      </c>
      <c r="B131" s="34" t="s">
        <v>871</v>
      </c>
      <c r="C131" s="11">
        <v>0.62</v>
      </c>
      <c r="D131" s="11">
        <v>0.62</v>
      </c>
      <c r="E131" s="11"/>
      <c r="F131" s="11"/>
      <c r="G131" s="11"/>
      <c r="H131" s="11"/>
      <c r="I131" s="11"/>
      <c r="J131" s="11"/>
      <c r="K131" s="28">
        <f t="shared" si="3"/>
        <v>24.8</v>
      </c>
    </row>
    <row r="132" spans="1:11" ht="21" customHeight="1">
      <c r="A132" s="9">
        <v>120</v>
      </c>
      <c r="B132" s="34" t="s">
        <v>461</v>
      </c>
      <c r="C132" s="11">
        <v>2.55</v>
      </c>
      <c r="D132" s="11">
        <v>2.55</v>
      </c>
      <c r="E132" s="11"/>
      <c r="F132" s="11"/>
      <c r="G132" s="11"/>
      <c r="H132" s="11"/>
      <c r="I132" s="11"/>
      <c r="J132" s="11"/>
      <c r="K132" s="28">
        <f t="shared" si="3"/>
        <v>102</v>
      </c>
    </row>
    <row r="133" spans="1:11" ht="21" customHeight="1">
      <c r="A133" s="9">
        <v>121</v>
      </c>
      <c r="B133" s="34" t="s">
        <v>1733</v>
      </c>
      <c r="C133" s="11">
        <v>3.64</v>
      </c>
      <c r="D133" s="11">
        <v>3.64</v>
      </c>
      <c r="E133" s="11"/>
      <c r="F133" s="11"/>
      <c r="G133" s="11"/>
      <c r="H133" s="11"/>
      <c r="I133" s="11"/>
      <c r="J133" s="11"/>
      <c r="K133" s="28">
        <f t="shared" si="3"/>
        <v>145.6</v>
      </c>
    </row>
    <row r="134" spans="1:11" ht="21" customHeight="1">
      <c r="A134" s="9">
        <v>122</v>
      </c>
      <c r="B134" s="34" t="s">
        <v>3799</v>
      </c>
      <c r="C134" s="11">
        <v>3.08</v>
      </c>
      <c r="D134" s="11">
        <v>3.08</v>
      </c>
      <c r="E134" s="11"/>
      <c r="F134" s="11"/>
      <c r="G134" s="11"/>
      <c r="H134" s="11"/>
      <c r="I134" s="11"/>
      <c r="J134" s="11"/>
      <c r="K134" s="28">
        <f t="shared" si="3"/>
        <v>123.2</v>
      </c>
    </row>
    <row r="135" spans="1:11" ht="21" customHeight="1">
      <c r="A135" s="9">
        <v>123</v>
      </c>
      <c r="B135" s="34" t="s">
        <v>2391</v>
      </c>
      <c r="C135" s="11">
        <v>4.06</v>
      </c>
      <c r="D135" s="11">
        <v>4.06</v>
      </c>
      <c r="E135" s="11"/>
      <c r="F135" s="11"/>
      <c r="G135" s="11"/>
      <c r="H135" s="11"/>
      <c r="I135" s="11"/>
      <c r="J135" s="11"/>
      <c r="K135" s="28">
        <f t="shared" si="3"/>
        <v>162.39999999999998</v>
      </c>
    </row>
    <row r="136" spans="1:11" ht="21" customHeight="1">
      <c r="A136" s="9">
        <v>124</v>
      </c>
      <c r="B136" s="34" t="s">
        <v>2392</v>
      </c>
      <c r="C136" s="11">
        <v>1.12</v>
      </c>
      <c r="D136" s="11">
        <v>1.12</v>
      </c>
      <c r="E136" s="11"/>
      <c r="F136" s="11"/>
      <c r="G136" s="11"/>
      <c r="H136" s="11"/>
      <c r="I136" s="11"/>
      <c r="J136" s="11"/>
      <c r="K136" s="28">
        <f t="shared" si="3"/>
        <v>44.800000000000004</v>
      </c>
    </row>
    <row r="137" spans="1:11" ht="21" customHeight="1">
      <c r="A137" s="9">
        <v>125</v>
      </c>
      <c r="B137" s="34" t="s">
        <v>3797</v>
      </c>
      <c r="C137" s="11">
        <v>12</v>
      </c>
      <c r="D137" s="11">
        <v>12</v>
      </c>
      <c r="E137" s="11"/>
      <c r="F137" s="11"/>
      <c r="G137" s="11"/>
      <c r="H137" s="11"/>
      <c r="I137" s="11"/>
      <c r="J137" s="11"/>
      <c r="K137" s="28">
        <f t="shared" si="3"/>
        <v>480</v>
      </c>
    </row>
    <row r="138" spans="1:11" ht="21" customHeight="1">
      <c r="A138" s="9">
        <v>126</v>
      </c>
      <c r="B138" s="34" t="s">
        <v>452</v>
      </c>
      <c r="C138" s="11">
        <v>2.97</v>
      </c>
      <c r="D138" s="11">
        <v>2.97</v>
      </c>
      <c r="E138" s="11"/>
      <c r="F138" s="11"/>
      <c r="G138" s="11"/>
      <c r="H138" s="11"/>
      <c r="I138" s="11"/>
      <c r="J138" s="11"/>
      <c r="K138" s="28">
        <f t="shared" si="3"/>
        <v>118.80000000000001</v>
      </c>
    </row>
    <row r="139" spans="1:11" ht="21" customHeight="1">
      <c r="A139" s="9">
        <v>127</v>
      </c>
      <c r="B139" s="34" t="s">
        <v>3632</v>
      </c>
      <c r="C139" s="11">
        <v>6.9</v>
      </c>
      <c r="D139" s="11">
        <v>6.9</v>
      </c>
      <c r="E139" s="11"/>
      <c r="F139" s="11"/>
      <c r="G139" s="11"/>
      <c r="H139" s="11"/>
      <c r="I139" s="11"/>
      <c r="J139" s="11"/>
      <c r="K139" s="28">
        <f t="shared" si="3"/>
        <v>276</v>
      </c>
    </row>
    <row r="140" spans="1:11" ht="21" customHeight="1">
      <c r="A140" s="9">
        <v>128</v>
      </c>
      <c r="B140" s="34" t="s">
        <v>869</v>
      </c>
      <c r="C140" s="11">
        <v>3.63</v>
      </c>
      <c r="D140" s="11"/>
      <c r="E140" s="11"/>
      <c r="F140" s="11"/>
      <c r="G140" s="11"/>
      <c r="H140" s="11"/>
      <c r="I140" s="11"/>
      <c r="J140" s="11">
        <v>3.63</v>
      </c>
      <c r="K140" s="28">
        <f t="shared" si="3"/>
        <v>145.2</v>
      </c>
    </row>
    <row r="141" spans="1:11" s="18" customFormat="1" ht="21" customHeight="1">
      <c r="A141" s="14"/>
      <c r="B141" s="15" t="s">
        <v>4269</v>
      </c>
      <c r="C141" s="17">
        <f>SUM(C116:C140)</f>
        <v>107.01</v>
      </c>
      <c r="D141" s="17">
        <f>SUM(D116:D140)</f>
        <v>97.05</v>
      </c>
      <c r="E141" s="17"/>
      <c r="F141" s="17"/>
      <c r="G141" s="17"/>
      <c r="H141" s="17"/>
      <c r="I141" s="17"/>
      <c r="J141" s="17">
        <f>SUM(J116:J140)</f>
        <v>9.96</v>
      </c>
      <c r="K141" s="31">
        <f>SUM(K116:K140)</f>
        <v>4280.400000000001</v>
      </c>
    </row>
    <row r="142" spans="1:11" ht="21" customHeight="1">
      <c r="A142" s="9">
        <v>129</v>
      </c>
      <c r="B142" s="34" t="s">
        <v>2333</v>
      </c>
      <c r="C142" s="11">
        <v>3.85</v>
      </c>
      <c r="D142" s="11">
        <v>3.85</v>
      </c>
      <c r="E142" s="11"/>
      <c r="F142" s="11"/>
      <c r="G142" s="11"/>
      <c r="H142" s="11"/>
      <c r="I142" s="11"/>
      <c r="J142" s="11"/>
      <c r="K142" s="28">
        <f t="shared" si="3"/>
        <v>154</v>
      </c>
    </row>
    <row r="143" spans="1:11" ht="21" customHeight="1">
      <c r="A143" s="9">
        <v>130</v>
      </c>
      <c r="B143" s="34" t="s">
        <v>1751</v>
      </c>
      <c r="C143" s="11">
        <v>2.33</v>
      </c>
      <c r="D143" s="11">
        <v>2.33</v>
      </c>
      <c r="E143" s="11"/>
      <c r="F143" s="11"/>
      <c r="G143" s="11"/>
      <c r="H143" s="11"/>
      <c r="I143" s="11"/>
      <c r="J143" s="11"/>
      <c r="K143" s="28">
        <f t="shared" si="3"/>
        <v>93.2</v>
      </c>
    </row>
    <row r="144" spans="1:11" ht="21" customHeight="1">
      <c r="A144" s="9">
        <v>131</v>
      </c>
      <c r="B144" s="34" t="s">
        <v>883</v>
      </c>
      <c r="C144" s="11">
        <v>3.47</v>
      </c>
      <c r="D144" s="11">
        <v>3.47</v>
      </c>
      <c r="E144" s="11"/>
      <c r="F144" s="11"/>
      <c r="G144" s="11"/>
      <c r="H144" s="11"/>
      <c r="I144" s="11"/>
      <c r="J144" s="11"/>
      <c r="K144" s="28">
        <f t="shared" si="3"/>
        <v>138.8</v>
      </c>
    </row>
    <row r="145" spans="1:11" ht="21" customHeight="1">
      <c r="A145" s="9">
        <v>132</v>
      </c>
      <c r="B145" s="34" t="s">
        <v>172</v>
      </c>
      <c r="C145" s="11">
        <v>8.11</v>
      </c>
      <c r="D145" s="11">
        <v>8.11</v>
      </c>
      <c r="E145" s="11"/>
      <c r="F145" s="11"/>
      <c r="G145" s="11"/>
      <c r="H145" s="11"/>
      <c r="I145" s="11"/>
      <c r="J145" s="11"/>
      <c r="K145" s="28">
        <f aca="true" t="shared" si="4" ref="K145:K181">C145*40</f>
        <v>324.4</v>
      </c>
    </row>
    <row r="146" spans="1:11" ht="21" customHeight="1">
      <c r="A146" s="9">
        <v>133</v>
      </c>
      <c r="B146" s="34" t="s">
        <v>3574</v>
      </c>
      <c r="C146" s="11">
        <v>0.78</v>
      </c>
      <c r="D146" s="11">
        <v>0.78</v>
      </c>
      <c r="E146" s="11"/>
      <c r="F146" s="11"/>
      <c r="G146" s="11"/>
      <c r="H146" s="11"/>
      <c r="I146" s="11"/>
      <c r="J146" s="11"/>
      <c r="K146" s="28">
        <f t="shared" si="4"/>
        <v>31.200000000000003</v>
      </c>
    </row>
    <row r="147" spans="1:11" ht="21" customHeight="1">
      <c r="A147" s="9">
        <v>134</v>
      </c>
      <c r="B147" s="34" t="s">
        <v>1771</v>
      </c>
      <c r="C147" s="11">
        <v>6.88</v>
      </c>
      <c r="D147" s="11">
        <v>6.88</v>
      </c>
      <c r="E147" s="11"/>
      <c r="F147" s="11"/>
      <c r="G147" s="11"/>
      <c r="H147" s="11"/>
      <c r="I147" s="11"/>
      <c r="J147" s="11"/>
      <c r="K147" s="28">
        <f t="shared" si="4"/>
        <v>275.2</v>
      </c>
    </row>
    <row r="148" spans="1:11" ht="21" customHeight="1">
      <c r="A148" s="9">
        <v>135</v>
      </c>
      <c r="B148" s="34" t="s">
        <v>453</v>
      </c>
      <c r="C148" s="11">
        <v>1.56</v>
      </c>
      <c r="D148" s="11"/>
      <c r="E148" s="11"/>
      <c r="F148" s="11"/>
      <c r="G148" s="11"/>
      <c r="H148" s="11"/>
      <c r="I148" s="11"/>
      <c r="J148" s="11">
        <v>1.56</v>
      </c>
      <c r="K148" s="28">
        <f t="shared" si="4"/>
        <v>62.400000000000006</v>
      </c>
    </row>
    <row r="149" spans="1:11" ht="21" customHeight="1">
      <c r="A149" s="9">
        <v>136</v>
      </c>
      <c r="B149" s="34" t="s">
        <v>877</v>
      </c>
      <c r="C149" s="11">
        <v>5.38</v>
      </c>
      <c r="D149" s="11">
        <v>5.38</v>
      </c>
      <c r="E149" s="11"/>
      <c r="F149" s="11"/>
      <c r="G149" s="11"/>
      <c r="H149" s="11"/>
      <c r="I149" s="11"/>
      <c r="J149" s="11"/>
      <c r="K149" s="28">
        <f t="shared" si="4"/>
        <v>215.2</v>
      </c>
    </row>
    <row r="150" spans="1:11" ht="21" customHeight="1">
      <c r="A150" s="9">
        <v>137</v>
      </c>
      <c r="B150" s="34" t="s">
        <v>1762</v>
      </c>
      <c r="C150" s="11">
        <v>2.91</v>
      </c>
      <c r="D150" s="11">
        <v>2.91</v>
      </c>
      <c r="E150" s="11"/>
      <c r="F150" s="11"/>
      <c r="G150" s="11"/>
      <c r="H150" s="11"/>
      <c r="I150" s="11"/>
      <c r="J150" s="11"/>
      <c r="K150" s="28">
        <f t="shared" si="4"/>
        <v>116.4</v>
      </c>
    </row>
    <row r="151" spans="1:11" ht="21" customHeight="1">
      <c r="A151" s="9">
        <v>138</v>
      </c>
      <c r="B151" s="34" t="s">
        <v>859</v>
      </c>
      <c r="C151" s="11">
        <v>3.74</v>
      </c>
      <c r="D151" s="11">
        <v>3.74</v>
      </c>
      <c r="E151" s="11"/>
      <c r="F151" s="11"/>
      <c r="G151" s="11"/>
      <c r="H151" s="11"/>
      <c r="I151" s="11"/>
      <c r="J151" s="11"/>
      <c r="K151" s="28">
        <f t="shared" si="4"/>
        <v>149.60000000000002</v>
      </c>
    </row>
    <row r="152" spans="1:11" ht="21" customHeight="1">
      <c r="A152" s="9">
        <v>139</v>
      </c>
      <c r="B152" s="26" t="s">
        <v>1477</v>
      </c>
      <c r="C152" s="11">
        <v>100</v>
      </c>
      <c r="D152" s="11">
        <v>100</v>
      </c>
      <c r="E152" s="11"/>
      <c r="F152" s="11"/>
      <c r="G152" s="11"/>
      <c r="H152" s="11"/>
      <c r="I152" s="11"/>
      <c r="J152" s="11"/>
      <c r="K152" s="28">
        <f t="shared" si="4"/>
        <v>4000</v>
      </c>
    </row>
    <row r="153" spans="1:11" ht="21" customHeight="1">
      <c r="A153" s="9">
        <v>140</v>
      </c>
      <c r="B153" s="34" t="s">
        <v>1729</v>
      </c>
      <c r="C153" s="11">
        <v>3.71</v>
      </c>
      <c r="D153" s="11">
        <v>3.71</v>
      </c>
      <c r="E153" s="11"/>
      <c r="F153" s="11"/>
      <c r="G153" s="11"/>
      <c r="H153" s="11"/>
      <c r="I153" s="11"/>
      <c r="J153" s="11"/>
      <c r="K153" s="28">
        <f t="shared" si="4"/>
        <v>148.4</v>
      </c>
    </row>
    <row r="154" spans="1:11" ht="21" customHeight="1">
      <c r="A154" s="9">
        <v>141</v>
      </c>
      <c r="B154" s="34" t="s">
        <v>2542</v>
      </c>
      <c r="C154" s="11">
        <v>3.67</v>
      </c>
      <c r="D154" s="11">
        <v>3.67</v>
      </c>
      <c r="E154" s="11"/>
      <c r="F154" s="11"/>
      <c r="G154" s="11"/>
      <c r="H154" s="11"/>
      <c r="I154" s="11"/>
      <c r="J154" s="11"/>
      <c r="K154" s="28">
        <f t="shared" si="4"/>
        <v>146.8</v>
      </c>
    </row>
    <row r="155" spans="1:11" ht="21" customHeight="1">
      <c r="A155" s="9">
        <v>142</v>
      </c>
      <c r="B155" s="34" t="s">
        <v>1752</v>
      </c>
      <c r="C155" s="11">
        <v>2.77</v>
      </c>
      <c r="D155" s="11"/>
      <c r="E155" s="11"/>
      <c r="F155" s="11"/>
      <c r="G155" s="11"/>
      <c r="H155" s="11"/>
      <c r="I155" s="11"/>
      <c r="J155" s="11">
        <v>2.77</v>
      </c>
      <c r="K155" s="28">
        <f t="shared" si="4"/>
        <v>110.8</v>
      </c>
    </row>
    <row r="156" spans="1:11" ht="21" customHeight="1">
      <c r="A156" s="9">
        <v>143</v>
      </c>
      <c r="B156" s="34" t="s">
        <v>163</v>
      </c>
      <c r="C156" s="11">
        <v>0.49</v>
      </c>
      <c r="D156" s="11">
        <v>0.49</v>
      </c>
      <c r="E156" s="11"/>
      <c r="F156" s="11"/>
      <c r="G156" s="11"/>
      <c r="H156" s="11"/>
      <c r="I156" s="11"/>
      <c r="J156" s="11"/>
      <c r="K156" s="28">
        <f t="shared" si="4"/>
        <v>19.6</v>
      </c>
    </row>
    <row r="157" spans="1:11" ht="21" customHeight="1">
      <c r="A157" s="9">
        <v>144</v>
      </c>
      <c r="B157" s="34" t="s">
        <v>879</v>
      </c>
      <c r="C157" s="11">
        <v>5.3</v>
      </c>
      <c r="D157" s="11">
        <v>5.3</v>
      </c>
      <c r="E157" s="11"/>
      <c r="F157" s="11"/>
      <c r="G157" s="11"/>
      <c r="H157" s="11"/>
      <c r="I157" s="11"/>
      <c r="J157" s="11"/>
      <c r="K157" s="28">
        <f t="shared" si="4"/>
        <v>212</v>
      </c>
    </row>
    <row r="158" spans="1:11" ht="21" customHeight="1">
      <c r="A158" s="9">
        <v>145</v>
      </c>
      <c r="B158" s="34" t="s">
        <v>3573</v>
      </c>
      <c r="C158" s="11">
        <v>4.39</v>
      </c>
      <c r="D158" s="11">
        <v>4.39</v>
      </c>
      <c r="E158" s="11"/>
      <c r="F158" s="11"/>
      <c r="G158" s="11"/>
      <c r="H158" s="11"/>
      <c r="I158" s="11"/>
      <c r="J158" s="11"/>
      <c r="K158" s="28">
        <f t="shared" si="4"/>
        <v>175.6</v>
      </c>
    </row>
    <row r="159" spans="1:11" ht="21" customHeight="1">
      <c r="A159" s="9">
        <v>146</v>
      </c>
      <c r="B159" s="34" t="s">
        <v>460</v>
      </c>
      <c r="C159" s="11">
        <v>2.48</v>
      </c>
      <c r="D159" s="11">
        <v>2.48</v>
      </c>
      <c r="E159" s="11"/>
      <c r="F159" s="11"/>
      <c r="G159" s="11"/>
      <c r="H159" s="11"/>
      <c r="I159" s="11"/>
      <c r="J159" s="11"/>
      <c r="K159" s="28">
        <f t="shared" si="4"/>
        <v>99.2</v>
      </c>
    </row>
    <row r="160" spans="1:11" ht="21" customHeight="1">
      <c r="A160" s="9">
        <v>147</v>
      </c>
      <c r="B160" s="34" t="s">
        <v>875</v>
      </c>
      <c r="C160" s="11">
        <v>3.45</v>
      </c>
      <c r="D160" s="11"/>
      <c r="E160" s="11"/>
      <c r="F160" s="11"/>
      <c r="G160" s="11"/>
      <c r="H160" s="11"/>
      <c r="I160" s="11"/>
      <c r="J160" s="11">
        <v>3.45</v>
      </c>
      <c r="K160" s="28">
        <f t="shared" si="4"/>
        <v>138</v>
      </c>
    </row>
    <row r="161" spans="1:11" ht="21" customHeight="1">
      <c r="A161" s="9">
        <v>148</v>
      </c>
      <c r="B161" s="34" t="s">
        <v>445</v>
      </c>
      <c r="C161" s="11">
        <v>3.82</v>
      </c>
      <c r="D161" s="11">
        <v>3.82</v>
      </c>
      <c r="E161" s="11"/>
      <c r="F161" s="11"/>
      <c r="G161" s="11"/>
      <c r="H161" s="11"/>
      <c r="I161" s="11"/>
      <c r="J161" s="11"/>
      <c r="K161" s="28">
        <f t="shared" si="4"/>
        <v>152.79999999999998</v>
      </c>
    </row>
    <row r="162" spans="1:11" ht="21" customHeight="1">
      <c r="A162" s="9">
        <v>149</v>
      </c>
      <c r="B162" s="34" t="s">
        <v>896</v>
      </c>
      <c r="C162" s="11">
        <v>3.83</v>
      </c>
      <c r="D162" s="11">
        <v>3.83</v>
      </c>
      <c r="E162" s="11"/>
      <c r="F162" s="11"/>
      <c r="G162" s="11"/>
      <c r="H162" s="11"/>
      <c r="I162" s="11"/>
      <c r="J162" s="11"/>
      <c r="K162" s="28">
        <f t="shared" si="4"/>
        <v>153.2</v>
      </c>
    </row>
    <row r="163" spans="1:11" ht="21" customHeight="1">
      <c r="A163" s="9">
        <v>150</v>
      </c>
      <c r="B163" s="34" t="s">
        <v>3810</v>
      </c>
      <c r="C163" s="11">
        <v>2.16</v>
      </c>
      <c r="D163" s="11"/>
      <c r="E163" s="11"/>
      <c r="F163" s="11"/>
      <c r="G163" s="11"/>
      <c r="H163" s="11"/>
      <c r="I163" s="11"/>
      <c r="J163" s="11">
        <v>2.16</v>
      </c>
      <c r="K163" s="28">
        <f t="shared" si="4"/>
        <v>86.4</v>
      </c>
    </row>
    <row r="164" spans="1:11" ht="21" customHeight="1">
      <c r="A164" s="9">
        <v>151</v>
      </c>
      <c r="B164" s="34" t="s">
        <v>3112</v>
      </c>
      <c r="C164" s="11">
        <v>2.81</v>
      </c>
      <c r="D164" s="11">
        <v>1</v>
      </c>
      <c r="E164" s="11"/>
      <c r="F164" s="11"/>
      <c r="G164" s="11"/>
      <c r="H164" s="11"/>
      <c r="I164" s="11"/>
      <c r="J164" s="11">
        <v>1.81</v>
      </c>
      <c r="K164" s="28">
        <f t="shared" si="4"/>
        <v>112.4</v>
      </c>
    </row>
    <row r="165" spans="1:11" ht="21" customHeight="1">
      <c r="A165" s="9">
        <v>152</v>
      </c>
      <c r="B165" s="34" t="s">
        <v>466</v>
      </c>
      <c r="C165" s="11">
        <v>7.97</v>
      </c>
      <c r="D165" s="11">
        <v>7.97</v>
      </c>
      <c r="E165" s="11"/>
      <c r="F165" s="11"/>
      <c r="G165" s="11"/>
      <c r="H165" s="11"/>
      <c r="I165" s="11"/>
      <c r="J165" s="11"/>
      <c r="K165" s="28">
        <f t="shared" si="4"/>
        <v>318.8</v>
      </c>
    </row>
    <row r="166" spans="1:11" ht="21" customHeight="1">
      <c r="A166" s="9">
        <v>153</v>
      </c>
      <c r="B166" s="34" t="s">
        <v>2387</v>
      </c>
      <c r="C166" s="11">
        <v>3.87</v>
      </c>
      <c r="D166" s="11">
        <v>3.87</v>
      </c>
      <c r="E166" s="11"/>
      <c r="F166" s="11"/>
      <c r="G166" s="11"/>
      <c r="H166" s="11"/>
      <c r="I166" s="11"/>
      <c r="J166" s="11"/>
      <c r="K166" s="28">
        <f t="shared" si="4"/>
        <v>154.8</v>
      </c>
    </row>
    <row r="167" spans="1:11" s="18" customFormat="1" ht="21" customHeight="1">
      <c r="A167" s="14"/>
      <c r="B167" s="15" t="s">
        <v>4269</v>
      </c>
      <c r="C167" s="17">
        <f>SUM(C142:C166)</f>
        <v>189.73</v>
      </c>
      <c r="D167" s="17">
        <f>SUM(D142:D166)</f>
        <v>177.98</v>
      </c>
      <c r="E167" s="17"/>
      <c r="F167" s="17"/>
      <c r="G167" s="17"/>
      <c r="H167" s="17"/>
      <c r="I167" s="17"/>
      <c r="J167" s="17">
        <f>SUM(J142:J166)</f>
        <v>11.750000000000002</v>
      </c>
      <c r="K167" s="31">
        <f>SUM(K142:K166)</f>
        <v>7589.2</v>
      </c>
    </row>
    <row r="168" spans="1:11" ht="21" customHeight="1">
      <c r="A168" s="9">
        <v>154</v>
      </c>
      <c r="B168" s="34" t="s">
        <v>1754</v>
      </c>
      <c r="C168" s="11">
        <v>4.92</v>
      </c>
      <c r="D168" s="11">
        <v>2.92</v>
      </c>
      <c r="E168" s="11"/>
      <c r="F168" s="11"/>
      <c r="G168" s="11"/>
      <c r="H168" s="11"/>
      <c r="I168" s="11"/>
      <c r="J168" s="11">
        <v>2</v>
      </c>
      <c r="K168" s="28">
        <f t="shared" si="4"/>
        <v>196.8</v>
      </c>
    </row>
    <row r="169" spans="1:11" ht="21" customHeight="1">
      <c r="A169" s="9">
        <v>155</v>
      </c>
      <c r="B169" s="34" t="s">
        <v>3115</v>
      </c>
      <c r="C169" s="11">
        <v>7.42</v>
      </c>
      <c r="D169" s="11">
        <v>7.42</v>
      </c>
      <c r="E169" s="11"/>
      <c r="F169" s="11"/>
      <c r="G169" s="11"/>
      <c r="H169" s="11"/>
      <c r="I169" s="11"/>
      <c r="J169" s="11"/>
      <c r="K169" s="28">
        <f t="shared" si="4"/>
        <v>296.8</v>
      </c>
    </row>
    <row r="170" spans="1:11" ht="21" customHeight="1">
      <c r="A170" s="9">
        <v>156</v>
      </c>
      <c r="B170" s="34" t="s">
        <v>173</v>
      </c>
      <c r="C170" s="11">
        <v>5.29</v>
      </c>
      <c r="D170" s="11">
        <v>5.29</v>
      </c>
      <c r="E170" s="11"/>
      <c r="F170" s="11"/>
      <c r="G170" s="11"/>
      <c r="H170" s="11"/>
      <c r="I170" s="11"/>
      <c r="J170" s="11"/>
      <c r="K170" s="28">
        <f t="shared" si="4"/>
        <v>211.6</v>
      </c>
    </row>
    <row r="171" spans="1:11" ht="21" customHeight="1">
      <c r="A171" s="9">
        <v>157</v>
      </c>
      <c r="B171" s="34" t="s">
        <v>3811</v>
      </c>
      <c r="C171" s="11">
        <v>2.37</v>
      </c>
      <c r="D171" s="11"/>
      <c r="E171" s="11"/>
      <c r="F171" s="11"/>
      <c r="G171" s="11"/>
      <c r="H171" s="11"/>
      <c r="I171" s="11"/>
      <c r="J171" s="11">
        <v>2.37</v>
      </c>
      <c r="K171" s="28">
        <f t="shared" si="4"/>
        <v>94.80000000000001</v>
      </c>
    </row>
    <row r="172" spans="1:11" ht="21" customHeight="1">
      <c r="A172" s="9">
        <v>158</v>
      </c>
      <c r="B172" s="34" t="s">
        <v>1700</v>
      </c>
      <c r="C172" s="11">
        <v>4.5</v>
      </c>
      <c r="D172" s="11">
        <v>4.5</v>
      </c>
      <c r="E172" s="11"/>
      <c r="F172" s="11"/>
      <c r="G172" s="11"/>
      <c r="H172" s="11"/>
      <c r="I172" s="11"/>
      <c r="J172" s="11"/>
      <c r="K172" s="28">
        <f t="shared" si="4"/>
        <v>180</v>
      </c>
    </row>
    <row r="173" spans="1:11" ht="21" customHeight="1">
      <c r="A173" s="9">
        <v>159</v>
      </c>
      <c r="B173" s="34" t="s">
        <v>2386</v>
      </c>
      <c r="C173" s="11">
        <v>30.01</v>
      </c>
      <c r="D173" s="11">
        <v>30.01</v>
      </c>
      <c r="E173" s="11"/>
      <c r="F173" s="11"/>
      <c r="G173" s="11"/>
      <c r="H173" s="11"/>
      <c r="I173" s="11"/>
      <c r="J173" s="11"/>
      <c r="K173" s="28">
        <f t="shared" si="4"/>
        <v>1200.4</v>
      </c>
    </row>
    <row r="174" spans="1:11" ht="21" customHeight="1">
      <c r="A174" s="9">
        <v>160</v>
      </c>
      <c r="B174" s="34" t="s">
        <v>3809</v>
      </c>
      <c r="C174" s="11">
        <v>1.5</v>
      </c>
      <c r="D174" s="11">
        <v>1.5</v>
      </c>
      <c r="E174" s="11"/>
      <c r="F174" s="11"/>
      <c r="G174" s="11"/>
      <c r="H174" s="11"/>
      <c r="I174" s="11"/>
      <c r="J174" s="11"/>
      <c r="K174" s="28">
        <f t="shared" si="4"/>
        <v>60</v>
      </c>
    </row>
    <row r="175" spans="1:11" ht="21" customHeight="1">
      <c r="A175" s="9">
        <v>161</v>
      </c>
      <c r="B175" s="34" t="s">
        <v>3791</v>
      </c>
      <c r="C175" s="11">
        <v>1.45</v>
      </c>
      <c r="D175" s="11"/>
      <c r="E175" s="11"/>
      <c r="F175" s="11"/>
      <c r="G175" s="11"/>
      <c r="H175" s="11"/>
      <c r="I175" s="11"/>
      <c r="J175" s="11">
        <v>1.45</v>
      </c>
      <c r="K175" s="28">
        <f t="shared" si="4"/>
        <v>58</v>
      </c>
    </row>
    <row r="176" spans="1:11" ht="21" customHeight="1">
      <c r="A176" s="9">
        <v>162</v>
      </c>
      <c r="B176" s="34" t="s">
        <v>158</v>
      </c>
      <c r="C176" s="11">
        <v>2.75</v>
      </c>
      <c r="D176" s="11">
        <v>2.75</v>
      </c>
      <c r="E176" s="11"/>
      <c r="F176" s="11"/>
      <c r="G176" s="11"/>
      <c r="H176" s="11"/>
      <c r="I176" s="11"/>
      <c r="J176" s="11"/>
      <c r="K176" s="28">
        <f t="shared" si="4"/>
        <v>110</v>
      </c>
    </row>
    <row r="177" spans="1:11" ht="21" customHeight="1">
      <c r="A177" s="9">
        <v>163</v>
      </c>
      <c r="B177" s="34" t="s">
        <v>1769</v>
      </c>
      <c r="C177" s="11">
        <v>2.64</v>
      </c>
      <c r="D177" s="11"/>
      <c r="E177" s="11"/>
      <c r="F177" s="11"/>
      <c r="G177" s="11"/>
      <c r="H177" s="11"/>
      <c r="I177" s="11"/>
      <c r="J177" s="11">
        <v>2.64</v>
      </c>
      <c r="K177" s="28">
        <f t="shared" si="4"/>
        <v>105.60000000000001</v>
      </c>
    </row>
    <row r="178" spans="1:11" ht="21" customHeight="1">
      <c r="A178" s="9">
        <v>164</v>
      </c>
      <c r="B178" s="34" t="s">
        <v>1374</v>
      </c>
      <c r="C178" s="11">
        <v>8.64</v>
      </c>
      <c r="D178" s="11">
        <v>8.64</v>
      </c>
      <c r="E178" s="11"/>
      <c r="F178" s="11"/>
      <c r="G178" s="11"/>
      <c r="H178" s="11"/>
      <c r="I178" s="11"/>
      <c r="J178" s="11"/>
      <c r="K178" s="28">
        <f t="shared" si="4"/>
        <v>345.6</v>
      </c>
    </row>
    <row r="179" spans="1:11" ht="21" customHeight="1">
      <c r="A179" s="9">
        <v>165</v>
      </c>
      <c r="B179" s="34" t="s">
        <v>462</v>
      </c>
      <c r="C179" s="11">
        <v>3.11</v>
      </c>
      <c r="D179" s="11">
        <v>3.11</v>
      </c>
      <c r="E179" s="11"/>
      <c r="F179" s="11"/>
      <c r="G179" s="11"/>
      <c r="H179" s="11"/>
      <c r="I179" s="11"/>
      <c r="J179" s="11"/>
      <c r="K179" s="28">
        <f t="shared" si="4"/>
        <v>124.39999999999999</v>
      </c>
    </row>
    <row r="180" spans="1:11" ht="21" customHeight="1">
      <c r="A180" s="9">
        <v>166</v>
      </c>
      <c r="B180" s="34" t="s">
        <v>1770</v>
      </c>
      <c r="C180" s="11">
        <v>3.36</v>
      </c>
      <c r="D180" s="11">
        <v>3.36</v>
      </c>
      <c r="E180" s="11"/>
      <c r="F180" s="11"/>
      <c r="G180" s="11"/>
      <c r="H180" s="11"/>
      <c r="I180" s="11"/>
      <c r="J180" s="11"/>
      <c r="K180" s="28">
        <f t="shared" si="4"/>
        <v>134.4</v>
      </c>
    </row>
    <row r="181" spans="1:11" ht="21" customHeight="1">
      <c r="A181" s="9">
        <v>167</v>
      </c>
      <c r="B181" s="34" t="s">
        <v>1755</v>
      </c>
      <c r="C181" s="11">
        <v>5.36</v>
      </c>
      <c r="D181" s="11">
        <v>5.36</v>
      </c>
      <c r="E181" s="11"/>
      <c r="F181" s="11"/>
      <c r="G181" s="11"/>
      <c r="H181" s="11"/>
      <c r="I181" s="11"/>
      <c r="J181" s="11"/>
      <c r="K181" s="28">
        <f t="shared" si="4"/>
        <v>214.4</v>
      </c>
    </row>
    <row r="182" spans="1:11" ht="21" customHeight="1">
      <c r="A182" s="9">
        <v>168</v>
      </c>
      <c r="B182" s="34" t="s">
        <v>170</v>
      </c>
      <c r="C182" s="11">
        <v>1.29</v>
      </c>
      <c r="D182" s="11">
        <v>1.29</v>
      </c>
      <c r="E182" s="11"/>
      <c r="F182" s="11"/>
      <c r="G182" s="11"/>
      <c r="H182" s="11"/>
      <c r="I182" s="11"/>
      <c r="J182" s="11"/>
      <c r="K182" s="28">
        <f aca="true" t="shared" si="5" ref="K182:K199">C182*40</f>
        <v>51.6</v>
      </c>
    </row>
    <row r="183" spans="1:11" ht="21" customHeight="1">
      <c r="A183" s="9">
        <v>169</v>
      </c>
      <c r="B183" s="34" t="s">
        <v>3792</v>
      </c>
      <c r="C183" s="11">
        <v>4.29</v>
      </c>
      <c r="D183" s="11"/>
      <c r="E183" s="11"/>
      <c r="F183" s="11"/>
      <c r="G183" s="11"/>
      <c r="H183" s="11"/>
      <c r="I183" s="11"/>
      <c r="J183" s="11">
        <v>4.29</v>
      </c>
      <c r="K183" s="28">
        <f t="shared" si="5"/>
        <v>171.6</v>
      </c>
    </row>
    <row r="184" spans="1:11" ht="21" customHeight="1">
      <c r="A184" s="9">
        <v>170</v>
      </c>
      <c r="B184" s="26" t="s">
        <v>2029</v>
      </c>
      <c r="C184" s="11">
        <v>30</v>
      </c>
      <c r="D184" s="11">
        <v>30</v>
      </c>
      <c r="E184" s="11"/>
      <c r="F184" s="11"/>
      <c r="G184" s="11"/>
      <c r="H184" s="11"/>
      <c r="I184" s="11"/>
      <c r="J184" s="11"/>
      <c r="K184" s="28">
        <f t="shared" si="5"/>
        <v>1200</v>
      </c>
    </row>
    <row r="185" spans="1:11" ht="21" customHeight="1">
      <c r="A185" s="9">
        <v>171</v>
      </c>
      <c r="B185" s="34" t="s">
        <v>860</v>
      </c>
      <c r="C185" s="11">
        <v>4.57</v>
      </c>
      <c r="D185" s="11">
        <v>4.57</v>
      </c>
      <c r="E185" s="11"/>
      <c r="F185" s="11"/>
      <c r="G185" s="11"/>
      <c r="H185" s="11"/>
      <c r="I185" s="11"/>
      <c r="J185" s="11"/>
      <c r="K185" s="28">
        <f t="shared" si="5"/>
        <v>182.8</v>
      </c>
    </row>
    <row r="186" spans="1:11" ht="21" customHeight="1">
      <c r="A186" s="9">
        <v>172</v>
      </c>
      <c r="B186" s="34" t="s">
        <v>1767</v>
      </c>
      <c r="C186" s="11">
        <v>16</v>
      </c>
      <c r="D186" s="11">
        <v>16</v>
      </c>
      <c r="E186" s="11"/>
      <c r="F186" s="11"/>
      <c r="G186" s="11"/>
      <c r="H186" s="11"/>
      <c r="I186" s="11"/>
      <c r="J186" s="11"/>
      <c r="K186" s="28">
        <f t="shared" si="5"/>
        <v>640</v>
      </c>
    </row>
    <row r="187" spans="1:11" ht="21" customHeight="1">
      <c r="A187" s="9">
        <v>173</v>
      </c>
      <c r="B187" s="34" t="s">
        <v>1731</v>
      </c>
      <c r="C187" s="11">
        <v>5.33</v>
      </c>
      <c r="D187" s="11">
        <v>5.33</v>
      </c>
      <c r="E187" s="11"/>
      <c r="F187" s="11"/>
      <c r="G187" s="11"/>
      <c r="H187" s="11"/>
      <c r="I187" s="11"/>
      <c r="J187" s="11"/>
      <c r="K187" s="28">
        <f t="shared" si="5"/>
        <v>213.2</v>
      </c>
    </row>
    <row r="188" spans="1:11" ht="21" customHeight="1">
      <c r="A188" s="9">
        <v>174</v>
      </c>
      <c r="B188" s="34" t="s">
        <v>3785</v>
      </c>
      <c r="C188" s="11">
        <v>3.97</v>
      </c>
      <c r="D188" s="11">
        <v>3</v>
      </c>
      <c r="E188" s="11"/>
      <c r="F188" s="11"/>
      <c r="G188" s="11"/>
      <c r="H188" s="11"/>
      <c r="I188" s="11"/>
      <c r="J188" s="11">
        <v>0.97</v>
      </c>
      <c r="K188" s="28">
        <f t="shared" si="5"/>
        <v>158.8</v>
      </c>
    </row>
    <row r="189" spans="1:11" ht="21" customHeight="1">
      <c r="A189" s="9">
        <v>175</v>
      </c>
      <c r="B189" s="26" t="s">
        <v>3418</v>
      </c>
      <c r="C189" s="11">
        <v>45</v>
      </c>
      <c r="D189" s="11">
        <v>45</v>
      </c>
      <c r="E189" s="11"/>
      <c r="F189" s="11"/>
      <c r="G189" s="11"/>
      <c r="H189" s="11"/>
      <c r="I189" s="11"/>
      <c r="J189" s="11"/>
      <c r="K189" s="28">
        <f t="shared" si="5"/>
        <v>1800</v>
      </c>
    </row>
    <row r="190" spans="1:11" ht="21" customHeight="1">
      <c r="A190" s="9">
        <v>176</v>
      </c>
      <c r="B190" s="34" t="s">
        <v>1701</v>
      </c>
      <c r="C190" s="11">
        <v>3.73</v>
      </c>
      <c r="D190" s="11">
        <v>3.73</v>
      </c>
      <c r="E190" s="11"/>
      <c r="F190" s="11"/>
      <c r="G190" s="11"/>
      <c r="H190" s="11"/>
      <c r="I190" s="11"/>
      <c r="J190" s="11"/>
      <c r="K190" s="28">
        <f t="shared" si="5"/>
        <v>149.2</v>
      </c>
    </row>
    <row r="191" spans="1:11" ht="21" customHeight="1">
      <c r="A191" s="9">
        <v>177</v>
      </c>
      <c r="B191" s="26" t="s">
        <v>3786</v>
      </c>
      <c r="C191" s="11">
        <v>2.7</v>
      </c>
      <c r="D191" s="11"/>
      <c r="E191" s="11"/>
      <c r="F191" s="11"/>
      <c r="G191" s="11"/>
      <c r="H191" s="11"/>
      <c r="I191" s="11"/>
      <c r="J191" s="11">
        <v>2.7</v>
      </c>
      <c r="K191" s="28">
        <f t="shared" si="5"/>
        <v>108</v>
      </c>
    </row>
    <row r="192" spans="1:11" ht="21" customHeight="1">
      <c r="A192" s="9">
        <v>178</v>
      </c>
      <c r="B192" s="34" t="s">
        <v>876</v>
      </c>
      <c r="C192" s="11">
        <v>3.89</v>
      </c>
      <c r="D192" s="11">
        <v>3.89</v>
      </c>
      <c r="E192" s="11"/>
      <c r="F192" s="11"/>
      <c r="G192" s="11"/>
      <c r="H192" s="11"/>
      <c r="I192" s="11"/>
      <c r="J192" s="11"/>
      <c r="K192" s="28">
        <f t="shared" si="5"/>
        <v>155.6</v>
      </c>
    </row>
    <row r="193" spans="1:11" s="18" customFormat="1" ht="21" customHeight="1">
      <c r="A193" s="14"/>
      <c r="B193" s="15" t="s">
        <v>4269</v>
      </c>
      <c r="C193" s="17">
        <f>SUM(C168:C192)</f>
        <v>204.09</v>
      </c>
      <c r="D193" s="17">
        <f>SUM(D168:D192)</f>
        <v>187.67</v>
      </c>
      <c r="E193" s="17"/>
      <c r="F193" s="17"/>
      <c r="G193" s="17"/>
      <c r="H193" s="17"/>
      <c r="I193" s="17"/>
      <c r="J193" s="17">
        <f>SUM(J168:J192)</f>
        <v>16.42</v>
      </c>
      <c r="K193" s="31">
        <f>SUM(K168:K192)</f>
        <v>8163.6</v>
      </c>
    </row>
    <row r="194" spans="1:11" ht="21" customHeight="1">
      <c r="A194" s="9">
        <v>179</v>
      </c>
      <c r="B194" s="34" t="s">
        <v>455</v>
      </c>
      <c r="C194" s="11">
        <v>1.32</v>
      </c>
      <c r="D194" s="11">
        <v>1.32</v>
      </c>
      <c r="E194" s="11"/>
      <c r="F194" s="11"/>
      <c r="G194" s="11"/>
      <c r="H194" s="11"/>
      <c r="I194" s="11"/>
      <c r="J194" s="11"/>
      <c r="K194" s="28">
        <f t="shared" si="5"/>
        <v>52.800000000000004</v>
      </c>
    </row>
    <row r="195" spans="1:11" ht="21" customHeight="1">
      <c r="A195" s="9">
        <v>180</v>
      </c>
      <c r="B195" s="34" t="s">
        <v>2329</v>
      </c>
      <c r="C195" s="11">
        <v>3.06</v>
      </c>
      <c r="D195" s="11">
        <v>3.06</v>
      </c>
      <c r="E195" s="11"/>
      <c r="F195" s="11"/>
      <c r="G195" s="11"/>
      <c r="H195" s="11"/>
      <c r="I195" s="11"/>
      <c r="J195" s="11"/>
      <c r="K195" s="28">
        <f t="shared" si="5"/>
        <v>122.4</v>
      </c>
    </row>
    <row r="196" spans="1:11" ht="21" customHeight="1">
      <c r="A196" s="9">
        <v>181</v>
      </c>
      <c r="B196" s="34" t="s">
        <v>863</v>
      </c>
      <c r="C196" s="11">
        <v>3.66</v>
      </c>
      <c r="D196" s="11">
        <v>3.66</v>
      </c>
      <c r="E196" s="11"/>
      <c r="F196" s="11"/>
      <c r="G196" s="11"/>
      <c r="H196" s="11"/>
      <c r="I196" s="11"/>
      <c r="J196" s="11"/>
      <c r="K196" s="28">
        <f t="shared" si="5"/>
        <v>146.4</v>
      </c>
    </row>
    <row r="197" spans="1:11" ht="21" customHeight="1">
      <c r="A197" s="9">
        <v>182</v>
      </c>
      <c r="B197" s="34" t="s">
        <v>164</v>
      </c>
      <c r="C197" s="11">
        <v>3.24</v>
      </c>
      <c r="D197" s="11">
        <v>3.24</v>
      </c>
      <c r="E197" s="11"/>
      <c r="F197" s="11"/>
      <c r="G197" s="11"/>
      <c r="H197" s="11"/>
      <c r="I197" s="11"/>
      <c r="J197" s="11"/>
      <c r="K197" s="28">
        <f t="shared" si="5"/>
        <v>129.60000000000002</v>
      </c>
    </row>
    <row r="198" spans="1:11" ht="21" customHeight="1">
      <c r="A198" s="9">
        <v>183</v>
      </c>
      <c r="B198" s="34" t="s">
        <v>442</v>
      </c>
      <c r="C198" s="11">
        <v>3.83</v>
      </c>
      <c r="D198" s="11">
        <v>3.83</v>
      </c>
      <c r="E198" s="11"/>
      <c r="F198" s="11"/>
      <c r="G198" s="11"/>
      <c r="H198" s="11"/>
      <c r="I198" s="11"/>
      <c r="J198" s="11"/>
      <c r="K198" s="28">
        <f t="shared" si="5"/>
        <v>153.2</v>
      </c>
    </row>
    <row r="199" spans="1:11" ht="21" customHeight="1">
      <c r="A199" s="9">
        <v>184</v>
      </c>
      <c r="B199" s="34" t="s">
        <v>3793</v>
      </c>
      <c r="C199" s="11">
        <v>7.5</v>
      </c>
      <c r="D199" s="11">
        <v>7.5</v>
      </c>
      <c r="E199" s="11"/>
      <c r="F199" s="11"/>
      <c r="G199" s="11"/>
      <c r="H199" s="11"/>
      <c r="I199" s="11"/>
      <c r="J199" s="11"/>
      <c r="K199" s="28">
        <f t="shared" si="5"/>
        <v>300</v>
      </c>
    </row>
    <row r="200" spans="1:11" s="18" customFormat="1" ht="21" customHeight="1">
      <c r="A200" s="79" t="s">
        <v>4269</v>
      </c>
      <c r="B200" s="80"/>
      <c r="C200" s="17">
        <f>SUM(C194:C199)</f>
        <v>22.61</v>
      </c>
      <c r="D200" s="17">
        <f>SUM(D194:D199)</f>
        <v>22.61</v>
      </c>
      <c r="E200" s="17"/>
      <c r="F200" s="17"/>
      <c r="G200" s="17"/>
      <c r="H200" s="17"/>
      <c r="I200" s="17"/>
      <c r="J200" s="17"/>
      <c r="K200" s="31">
        <f>SUM(K194:K199)</f>
        <v>904.4000000000001</v>
      </c>
    </row>
    <row r="201" spans="1:11" s="18" customFormat="1" ht="40.5" customHeight="1">
      <c r="A201" s="79" t="s">
        <v>3801</v>
      </c>
      <c r="B201" s="80"/>
      <c r="C201" s="17">
        <f>C11+C37+C63+C89+C115+C141+C167+C193+C200</f>
        <v>1171.9299999999998</v>
      </c>
      <c r="D201" s="17">
        <f aca="true" t="shared" si="6" ref="D201:K201">D11+D37+D63+D89+D115+D141+D167+D193+D200</f>
        <v>1047.9999999999998</v>
      </c>
      <c r="E201" s="17">
        <f t="shared" si="6"/>
        <v>0</v>
      </c>
      <c r="F201" s="17">
        <f t="shared" si="6"/>
        <v>0</v>
      </c>
      <c r="G201" s="17">
        <f t="shared" si="6"/>
        <v>0</v>
      </c>
      <c r="H201" s="17">
        <f t="shared" si="6"/>
        <v>0.79</v>
      </c>
      <c r="I201" s="17">
        <f t="shared" si="6"/>
        <v>0</v>
      </c>
      <c r="J201" s="17">
        <f t="shared" si="6"/>
        <v>123.14</v>
      </c>
      <c r="K201" s="17">
        <f t="shared" si="6"/>
        <v>46877.200000000004</v>
      </c>
    </row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</sheetData>
  <sheetProtection/>
  <mergeCells count="10">
    <mergeCell ref="A4:K4"/>
    <mergeCell ref="A1:K1"/>
    <mergeCell ref="A2:K2"/>
    <mergeCell ref="A6:A7"/>
    <mergeCell ref="A200:B200"/>
    <mergeCell ref="A201:B201"/>
    <mergeCell ref="B6:B7"/>
    <mergeCell ref="D6:J6"/>
    <mergeCell ref="C6:C7"/>
    <mergeCell ref="K6:K7"/>
  </mergeCells>
  <printOptions/>
  <pageMargins left="0" right="0.1968503937007874" top="0.3937007874015748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zoomScale="75" zoomScaleNormal="75" zoomScalePageLayoutView="0" workbookViewId="0" topLeftCell="A132">
      <selection activeCell="A145" sqref="A145:B145"/>
    </sheetView>
  </sheetViews>
  <sheetFormatPr defaultColWidth="9" defaultRowHeight="21" customHeight="1"/>
  <cols>
    <col min="1" max="1" width="5.8984375" style="7" customWidth="1"/>
    <col min="2" max="2" width="42.296875" style="7" customWidth="1"/>
    <col min="3" max="3" width="11" style="7" customWidth="1"/>
    <col min="4" max="5" width="11.09765625" style="7" customWidth="1"/>
    <col min="6" max="6" width="9" style="7" customWidth="1"/>
    <col min="7" max="7" width="12.296875" style="7" customWidth="1"/>
    <col min="8" max="8" width="10.59765625" style="7" customWidth="1"/>
    <col min="9" max="9" width="9.69921875" style="7" customWidth="1"/>
    <col min="10" max="10" width="9.8984375" style="7" customWidth="1"/>
    <col min="11" max="11" width="18" style="7" customWidth="1"/>
    <col min="12" max="16384" width="9" style="7" customWidth="1"/>
  </cols>
  <sheetData>
    <row r="1" spans="1:11" s="18" customFormat="1" ht="21" customHeight="1">
      <c r="A1" s="91" t="s">
        <v>3022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8" customFormat="1" ht="21" customHeight="1">
      <c r="A2" s="92" t="s">
        <v>4022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="18" customFormat="1" ht="21" customHeight="1"/>
    <row r="4" spans="1:11" s="18" customFormat="1" ht="21" customHeight="1">
      <c r="A4" s="91" t="s">
        <v>4151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="18" customFormat="1" ht="14.25" customHeight="1"/>
    <row r="6" spans="1:11" s="18" customFormat="1" ht="44.25" customHeight="1">
      <c r="A6" s="78" t="s">
        <v>3076</v>
      </c>
      <c r="B6" s="78" t="s">
        <v>2075</v>
      </c>
      <c r="C6" s="78" t="s">
        <v>4094</v>
      </c>
      <c r="D6" s="78" t="s">
        <v>3183</v>
      </c>
      <c r="E6" s="78"/>
      <c r="F6" s="78"/>
      <c r="G6" s="78"/>
      <c r="H6" s="78"/>
      <c r="I6" s="78"/>
      <c r="J6" s="78"/>
      <c r="K6" s="78" t="s">
        <v>1153</v>
      </c>
    </row>
    <row r="7" spans="1:11" s="18" customFormat="1" ht="69" customHeight="1">
      <c r="A7" s="78"/>
      <c r="B7" s="78"/>
      <c r="C7" s="78"/>
      <c r="D7" s="14" t="s">
        <v>4150</v>
      </c>
      <c r="E7" s="14" t="s">
        <v>1247</v>
      </c>
      <c r="F7" s="14" t="s">
        <v>3181</v>
      </c>
      <c r="G7" s="14" t="s">
        <v>3182</v>
      </c>
      <c r="H7" s="14" t="s">
        <v>3080</v>
      </c>
      <c r="I7" s="14" t="s">
        <v>3079</v>
      </c>
      <c r="J7" s="14" t="s">
        <v>3081</v>
      </c>
      <c r="K7" s="78"/>
    </row>
    <row r="8" spans="1:11" ht="21" customHeight="1">
      <c r="A8" s="9">
        <v>1</v>
      </c>
      <c r="B8" s="34" t="s">
        <v>2754</v>
      </c>
      <c r="C8" s="41">
        <v>3</v>
      </c>
      <c r="D8" s="41">
        <v>3</v>
      </c>
      <c r="E8" s="11"/>
      <c r="F8" s="11"/>
      <c r="G8" s="11"/>
      <c r="H8" s="11"/>
      <c r="I8" s="11"/>
      <c r="J8" s="11"/>
      <c r="K8" s="28">
        <f>C8*40</f>
        <v>120</v>
      </c>
    </row>
    <row r="9" spans="1:11" ht="21" customHeight="1">
      <c r="A9" s="9">
        <v>2</v>
      </c>
      <c r="B9" s="34" t="s">
        <v>3705</v>
      </c>
      <c r="C9" s="41">
        <v>1.2</v>
      </c>
      <c r="D9" s="41"/>
      <c r="E9" s="11"/>
      <c r="F9" s="11"/>
      <c r="G9" s="11"/>
      <c r="H9" s="11"/>
      <c r="I9" s="11"/>
      <c r="J9" s="11">
        <v>1.2</v>
      </c>
      <c r="K9" s="28">
        <f aca="true" t="shared" si="0" ref="K9:K75">C9*40</f>
        <v>48</v>
      </c>
    </row>
    <row r="10" spans="1:11" ht="21" customHeight="1">
      <c r="A10" s="9">
        <v>3</v>
      </c>
      <c r="B10" s="34" t="s">
        <v>2394</v>
      </c>
      <c r="C10" s="41">
        <v>3.37</v>
      </c>
      <c r="D10" s="41">
        <v>3.37</v>
      </c>
      <c r="E10" s="11"/>
      <c r="F10" s="11"/>
      <c r="G10" s="11"/>
      <c r="H10" s="11"/>
      <c r="I10" s="11"/>
      <c r="J10" s="11"/>
      <c r="K10" s="28">
        <f t="shared" si="0"/>
        <v>134.8</v>
      </c>
    </row>
    <row r="11" spans="1:11" s="18" customFormat="1" ht="21" customHeight="1">
      <c r="A11" s="14"/>
      <c r="B11" s="15" t="s">
        <v>4269</v>
      </c>
      <c r="C11" s="46">
        <f>SUM(C8:C10)</f>
        <v>7.57</v>
      </c>
      <c r="D11" s="46">
        <f>SUM(D8:D10)</f>
        <v>6.37</v>
      </c>
      <c r="E11" s="17"/>
      <c r="F11" s="17"/>
      <c r="G11" s="17"/>
      <c r="H11" s="17"/>
      <c r="I11" s="17"/>
      <c r="J11" s="17">
        <f>SUM(J8:J10)</f>
        <v>1.2</v>
      </c>
      <c r="K11" s="31">
        <f>SUM(K8:K10)</f>
        <v>302.8</v>
      </c>
    </row>
    <row r="12" spans="1:11" ht="21" customHeight="1">
      <c r="A12" s="9">
        <v>4</v>
      </c>
      <c r="B12" s="34" t="s">
        <v>3972</v>
      </c>
      <c r="C12" s="41">
        <v>3.14</v>
      </c>
      <c r="D12" s="41">
        <v>3.14</v>
      </c>
      <c r="E12" s="11"/>
      <c r="F12" s="11"/>
      <c r="G12" s="11"/>
      <c r="H12" s="11"/>
      <c r="I12" s="11"/>
      <c r="J12" s="11"/>
      <c r="K12" s="28">
        <f t="shared" si="0"/>
        <v>125.60000000000001</v>
      </c>
    </row>
    <row r="13" spans="1:11" ht="21" customHeight="1">
      <c r="A13" s="9">
        <v>5</v>
      </c>
      <c r="B13" s="34" t="s">
        <v>3546</v>
      </c>
      <c r="C13" s="41">
        <v>1.88</v>
      </c>
      <c r="D13" s="41">
        <v>1.88</v>
      </c>
      <c r="E13" s="11"/>
      <c r="F13" s="11"/>
      <c r="G13" s="11"/>
      <c r="H13" s="11"/>
      <c r="I13" s="11"/>
      <c r="J13" s="11"/>
      <c r="K13" s="28">
        <f t="shared" si="0"/>
        <v>75.19999999999999</v>
      </c>
    </row>
    <row r="14" spans="1:11" ht="21" customHeight="1">
      <c r="A14" s="9">
        <v>6</v>
      </c>
      <c r="B14" s="34" t="s">
        <v>4159</v>
      </c>
      <c r="C14" s="41">
        <v>5.61</v>
      </c>
      <c r="D14" s="41">
        <v>5.61</v>
      </c>
      <c r="E14" s="11"/>
      <c r="F14" s="11"/>
      <c r="G14" s="11"/>
      <c r="H14" s="11"/>
      <c r="I14" s="11"/>
      <c r="J14" s="11"/>
      <c r="K14" s="28">
        <f t="shared" si="0"/>
        <v>224.4</v>
      </c>
    </row>
    <row r="15" spans="1:11" s="18" customFormat="1" ht="21" customHeight="1">
      <c r="A15" s="9">
        <v>7</v>
      </c>
      <c r="B15" s="34" t="s">
        <v>3704</v>
      </c>
      <c r="C15" s="41">
        <v>2.4</v>
      </c>
      <c r="D15" s="41">
        <v>2.4</v>
      </c>
      <c r="E15" s="11"/>
      <c r="F15" s="11"/>
      <c r="G15" s="11"/>
      <c r="H15" s="11"/>
      <c r="I15" s="11"/>
      <c r="J15" s="11"/>
      <c r="K15" s="28">
        <f t="shared" si="0"/>
        <v>96</v>
      </c>
    </row>
    <row r="16" spans="1:11" s="18" customFormat="1" ht="21" customHeight="1">
      <c r="A16" s="9">
        <v>8</v>
      </c>
      <c r="B16" s="34" t="s">
        <v>2923</v>
      </c>
      <c r="C16" s="41">
        <v>2</v>
      </c>
      <c r="D16" s="41"/>
      <c r="E16" s="11"/>
      <c r="F16" s="11"/>
      <c r="G16" s="11"/>
      <c r="H16" s="11"/>
      <c r="I16" s="11"/>
      <c r="J16" s="11">
        <v>2</v>
      </c>
      <c r="K16" s="28">
        <f t="shared" si="0"/>
        <v>80</v>
      </c>
    </row>
    <row r="17" spans="1:11" ht="21" customHeight="1">
      <c r="A17" s="9">
        <v>9</v>
      </c>
      <c r="B17" s="34" t="s">
        <v>3556</v>
      </c>
      <c r="C17" s="41">
        <v>1.82</v>
      </c>
      <c r="D17" s="41">
        <v>1.82</v>
      </c>
      <c r="E17" s="11"/>
      <c r="F17" s="11"/>
      <c r="G17" s="11"/>
      <c r="H17" s="11"/>
      <c r="I17" s="11"/>
      <c r="J17" s="11"/>
      <c r="K17" s="28">
        <f t="shared" si="0"/>
        <v>72.8</v>
      </c>
    </row>
    <row r="18" spans="1:11" ht="21" customHeight="1">
      <c r="A18" s="9">
        <v>10</v>
      </c>
      <c r="B18" s="26" t="s">
        <v>2607</v>
      </c>
      <c r="C18" s="41">
        <v>3</v>
      </c>
      <c r="D18" s="41">
        <v>3</v>
      </c>
      <c r="E18" s="11"/>
      <c r="F18" s="11"/>
      <c r="G18" s="11"/>
      <c r="H18" s="11"/>
      <c r="I18" s="11"/>
      <c r="J18" s="11"/>
      <c r="K18" s="28">
        <f t="shared" si="0"/>
        <v>120</v>
      </c>
    </row>
    <row r="19" spans="1:11" ht="21" customHeight="1">
      <c r="A19" s="9">
        <v>11</v>
      </c>
      <c r="B19" s="34" t="s">
        <v>2924</v>
      </c>
      <c r="C19" s="41">
        <v>1.66</v>
      </c>
      <c r="D19" s="41">
        <v>1.66</v>
      </c>
      <c r="E19" s="11"/>
      <c r="F19" s="11"/>
      <c r="G19" s="11"/>
      <c r="H19" s="11"/>
      <c r="I19" s="11"/>
      <c r="J19" s="11"/>
      <c r="K19" s="28">
        <f t="shared" si="0"/>
        <v>66.39999999999999</v>
      </c>
    </row>
    <row r="20" spans="1:11" ht="21" customHeight="1">
      <c r="A20" s="9">
        <v>12</v>
      </c>
      <c r="B20" s="26" t="s">
        <v>2606</v>
      </c>
      <c r="C20" s="41">
        <v>2.95</v>
      </c>
      <c r="D20" s="41">
        <v>2.95</v>
      </c>
      <c r="E20" s="11"/>
      <c r="F20" s="11"/>
      <c r="G20" s="11"/>
      <c r="H20" s="11"/>
      <c r="I20" s="11"/>
      <c r="J20" s="11"/>
      <c r="K20" s="28">
        <f t="shared" si="0"/>
        <v>118</v>
      </c>
    </row>
    <row r="21" spans="1:11" ht="21" customHeight="1">
      <c r="A21" s="9">
        <v>13</v>
      </c>
      <c r="B21" s="34" t="s">
        <v>4160</v>
      </c>
      <c r="C21" s="41">
        <v>2.06</v>
      </c>
      <c r="D21" s="41">
        <v>2.06</v>
      </c>
      <c r="E21" s="11"/>
      <c r="F21" s="11"/>
      <c r="G21" s="11"/>
      <c r="H21" s="11"/>
      <c r="I21" s="11"/>
      <c r="J21" s="11"/>
      <c r="K21" s="28">
        <f t="shared" si="0"/>
        <v>82.4</v>
      </c>
    </row>
    <row r="22" spans="1:11" ht="21" customHeight="1">
      <c r="A22" s="9">
        <v>14</v>
      </c>
      <c r="B22" s="34" t="s">
        <v>3960</v>
      </c>
      <c r="C22" s="41">
        <v>1.76</v>
      </c>
      <c r="D22" s="41">
        <v>1.76</v>
      </c>
      <c r="E22" s="11"/>
      <c r="F22" s="11"/>
      <c r="G22" s="11"/>
      <c r="H22" s="11"/>
      <c r="I22" s="11"/>
      <c r="J22" s="11"/>
      <c r="K22" s="28">
        <f t="shared" si="0"/>
        <v>70.4</v>
      </c>
    </row>
    <row r="23" spans="1:11" ht="21" customHeight="1">
      <c r="A23" s="9">
        <v>15</v>
      </c>
      <c r="B23" s="34" t="s">
        <v>3547</v>
      </c>
      <c r="C23" s="41">
        <v>2.1</v>
      </c>
      <c r="D23" s="41">
        <v>2.1</v>
      </c>
      <c r="E23" s="11"/>
      <c r="F23" s="11"/>
      <c r="G23" s="11"/>
      <c r="H23" s="11"/>
      <c r="I23" s="11"/>
      <c r="J23" s="11"/>
      <c r="K23" s="28">
        <f t="shared" si="0"/>
        <v>84</v>
      </c>
    </row>
    <row r="24" spans="1:11" ht="21" customHeight="1">
      <c r="A24" s="9">
        <v>16</v>
      </c>
      <c r="B24" s="26" t="s">
        <v>2605</v>
      </c>
      <c r="C24" s="41">
        <v>2.98</v>
      </c>
      <c r="D24" s="41">
        <v>2.98</v>
      </c>
      <c r="E24" s="11"/>
      <c r="F24" s="11"/>
      <c r="G24" s="11"/>
      <c r="H24" s="11"/>
      <c r="I24" s="11"/>
      <c r="J24" s="11"/>
      <c r="K24" s="28">
        <f t="shared" si="0"/>
        <v>119.2</v>
      </c>
    </row>
    <row r="25" spans="1:11" ht="21" customHeight="1">
      <c r="A25" s="9">
        <v>17</v>
      </c>
      <c r="B25" s="26" t="s">
        <v>2603</v>
      </c>
      <c r="C25" s="41">
        <v>2.14</v>
      </c>
      <c r="D25" s="41">
        <v>2.14</v>
      </c>
      <c r="E25" s="11"/>
      <c r="F25" s="11"/>
      <c r="G25" s="11"/>
      <c r="H25" s="11"/>
      <c r="I25" s="11"/>
      <c r="J25" s="11"/>
      <c r="K25" s="28">
        <f t="shared" si="0"/>
        <v>85.60000000000001</v>
      </c>
    </row>
    <row r="26" spans="1:11" ht="21" customHeight="1">
      <c r="A26" s="9">
        <v>18</v>
      </c>
      <c r="B26" s="34" t="s">
        <v>2930</v>
      </c>
      <c r="C26" s="41">
        <v>2.41</v>
      </c>
      <c r="D26" s="41">
        <v>2.41</v>
      </c>
      <c r="E26" s="11"/>
      <c r="F26" s="11"/>
      <c r="G26" s="11"/>
      <c r="H26" s="11"/>
      <c r="I26" s="11"/>
      <c r="J26" s="11"/>
      <c r="K26" s="28">
        <f t="shared" si="0"/>
        <v>96.4</v>
      </c>
    </row>
    <row r="27" spans="1:11" ht="21" customHeight="1">
      <c r="A27" s="9">
        <v>19</v>
      </c>
      <c r="B27" s="26" t="s">
        <v>2609</v>
      </c>
      <c r="C27" s="41">
        <v>2.25</v>
      </c>
      <c r="D27" s="41">
        <v>2.25</v>
      </c>
      <c r="E27" s="11"/>
      <c r="F27" s="11"/>
      <c r="G27" s="11"/>
      <c r="H27" s="11"/>
      <c r="I27" s="11"/>
      <c r="J27" s="11"/>
      <c r="K27" s="28">
        <f t="shared" si="0"/>
        <v>90</v>
      </c>
    </row>
    <row r="28" spans="1:11" s="18" customFormat="1" ht="21" customHeight="1">
      <c r="A28" s="9">
        <v>20</v>
      </c>
      <c r="B28" s="34" t="s">
        <v>4161</v>
      </c>
      <c r="C28" s="41">
        <v>3.14</v>
      </c>
      <c r="D28" s="41">
        <v>3.14</v>
      </c>
      <c r="E28" s="11"/>
      <c r="F28" s="11"/>
      <c r="G28" s="11"/>
      <c r="H28" s="11"/>
      <c r="I28" s="11"/>
      <c r="J28" s="11"/>
      <c r="K28" s="28">
        <f t="shared" si="0"/>
        <v>125.60000000000001</v>
      </c>
    </row>
    <row r="29" spans="1:11" ht="21" customHeight="1">
      <c r="A29" s="9">
        <v>21</v>
      </c>
      <c r="B29" s="34" t="s">
        <v>3956</v>
      </c>
      <c r="C29" s="41">
        <v>3.54</v>
      </c>
      <c r="D29" s="41">
        <v>3.54</v>
      </c>
      <c r="E29" s="11"/>
      <c r="F29" s="11"/>
      <c r="G29" s="11"/>
      <c r="H29" s="11"/>
      <c r="I29" s="11"/>
      <c r="J29" s="11"/>
      <c r="K29" s="28">
        <f t="shared" si="0"/>
        <v>141.6</v>
      </c>
    </row>
    <row r="30" spans="1:11" ht="21" customHeight="1">
      <c r="A30" s="9">
        <v>22</v>
      </c>
      <c r="B30" s="34" t="s">
        <v>3962</v>
      </c>
      <c r="C30" s="41">
        <v>2.48</v>
      </c>
      <c r="D30" s="41">
        <v>2.48</v>
      </c>
      <c r="E30" s="11"/>
      <c r="F30" s="11"/>
      <c r="G30" s="11"/>
      <c r="H30" s="11"/>
      <c r="I30" s="11"/>
      <c r="J30" s="11"/>
      <c r="K30" s="28">
        <f t="shared" si="0"/>
        <v>99.2</v>
      </c>
    </row>
    <row r="31" spans="1:11" ht="21" customHeight="1">
      <c r="A31" s="9">
        <v>23</v>
      </c>
      <c r="B31" s="34" t="s">
        <v>3137</v>
      </c>
      <c r="C31" s="41">
        <v>0.63</v>
      </c>
      <c r="D31" s="41">
        <v>0.63</v>
      </c>
      <c r="E31" s="11"/>
      <c r="F31" s="11"/>
      <c r="G31" s="11"/>
      <c r="H31" s="11"/>
      <c r="I31" s="11"/>
      <c r="J31" s="11"/>
      <c r="K31" s="28">
        <f t="shared" si="0"/>
        <v>25.2</v>
      </c>
    </row>
    <row r="32" spans="1:11" ht="21" customHeight="1">
      <c r="A32" s="9">
        <v>24</v>
      </c>
      <c r="B32" s="26" t="s">
        <v>3702</v>
      </c>
      <c r="C32" s="41">
        <v>0.93</v>
      </c>
      <c r="D32" s="41">
        <v>0.93</v>
      </c>
      <c r="E32" s="11"/>
      <c r="F32" s="11"/>
      <c r="G32" s="11"/>
      <c r="H32" s="11"/>
      <c r="I32" s="11"/>
      <c r="J32" s="11"/>
      <c r="K32" s="28">
        <f t="shared" si="0"/>
        <v>37.2</v>
      </c>
    </row>
    <row r="33" spans="1:11" ht="21" customHeight="1">
      <c r="A33" s="9">
        <v>25</v>
      </c>
      <c r="B33" s="26" t="s">
        <v>1107</v>
      </c>
      <c r="C33" s="41">
        <v>10.72</v>
      </c>
      <c r="D33" s="41">
        <v>10.72</v>
      </c>
      <c r="E33" s="11"/>
      <c r="F33" s="11"/>
      <c r="G33" s="11"/>
      <c r="H33" s="11"/>
      <c r="I33" s="11"/>
      <c r="J33" s="11"/>
      <c r="K33" s="28">
        <f t="shared" si="0"/>
        <v>428.8</v>
      </c>
    </row>
    <row r="34" spans="1:11" ht="21" customHeight="1">
      <c r="A34" s="9">
        <v>26</v>
      </c>
      <c r="B34" s="34" t="s">
        <v>1106</v>
      </c>
      <c r="C34" s="41">
        <v>20.56</v>
      </c>
      <c r="D34" s="41">
        <v>20.56</v>
      </c>
      <c r="E34" s="11"/>
      <c r="F34" s="11"/>
      <c r="G34" s="11"/>
      <c r="H34" s="11"/>
      <c r="I34" s="11"/>
      <c r="J34" s="11"/>
      <c r="K34" s="28">
        <f t="shared" si="0"/>
        <v>822.4</v>
      </c>
    </row>
    <row r="35" spans="1:11" ht="21" customHeight="1">
      <c r="A35" s="9">
        <v>27</v>
      </c>
      <c r="B35" s="34" t="s">
        <v>3141</v>
      </c>
      <c r="C35" s="41">
        <v>4.18</v>
      </c>
      <c r="D35" s="41">
        <v>4.18</v>
      </c>
      <c r="E35" s="11"/>
      <c r="F35" s="11"/>
      <c r="G35" s="11"/>
      <c r="H35" s="11"/>
      <c r="I35" s="11"/>
      <c r="J35" s="11"/>
      <c r="K35" s="28">
        <f t="shared" si="0"/>
        <v>167.2</v>
      </c>
    </row>
    <row r="36" spans="1:11" ht="21" customHeight="1">
      <c r="A36" s="9">
        <v>28</v>
      </c>
      <c r="B36" s="34" t="s">
        <v>2748</v>
      </c>
      <c r="C36" s="41">
        <v>3.06</v>
      </c>
      <c r="D36" s="41">
        <v>3.06</v>
      </c>
      <c r="E36" s="11"/>
      <c r="F36" s="11"/>
      <c r="G36" s="11"/>
      <c r="H36" s="11"/>
      <c r="I36" s="11"/>
      <c r="J36" s="11"/>
      <c r="K36" s="28">
        <f t="shared" si="0"/>
        <v>122.4</v>
      </c>
    </row>
    <row r="37" spans="1:11" s="18" customFormat="1" ht="21" customHeight="1">
      <c r="A37" s="14"/>
      <c r="B37" s="15" t="s">
        <v>4269</v>
      </c>
      <c r="C37" s="46">
        <f>SUM(C12:C36)</f>
        <v>89.4</v>
      </c>
      <c r="D37" s="46">
        <f>SUM(D12:D36)</f>
        <v>87.4</v>
      </c>
      <c r="E37" s="17"/>
      <c r="F37" s="17"/>
      <c r="G37" s="17"/>
      <c r="H37" s="17"/>
      <c r="I37" s="17"/>
      <c r="J37" s="17">
        <f>SUM(J12:J36)</f>
        <v>2</v>
      </c>
      <c r="K37" s="31">
        <f>SUM(K12:K36)</f>
        <v>3576</v>
      </c>
    </row>
    <row r="38" spans="1:11" ht="21" customHeight="1">
      <c r="A38" s="9">
        <v>29</v>
      </c>
      <c r="B38" s="26" t="s">
        <v>2614</v>
      </c>
      <c r="C38" s="41">
        <v>4.14</v>
      </c>
      <c r="D38" s="41">
        <v>4.14</v>
      </c>
      <c r="E38" s="11"/>
      <c r="F38" s="11"/>
      <c r="G38" s="11"/>
      <c r="H38" s="11"/>
      <c r="I38" s="11"/>
      <c r="J38" s="11"/>
      <c r="K38" s="28">
        <f t="shared" si="0"/>
        <v>165.6</v>
      </c>
    </row>
    <row r="39" spans="1:11" ht="21" customHeight="1">
      <c r="A39" s="9">
        <v>30</v>
      </c>
      <c r="B39" s="34" t="s">
        <v>4162</v>
      </c>
      <c r="C39" s="41">
        <v>1.58</v>
      </c>
      <c r="D39" s="41">
        <v>1.58</v>
      </c>
      <c r="E39" s="11"/>
      <c r="F39" s="11"/>
      <c r="G39" s="11"/>
      <c r="H39" s="11"/>
      <c r="I39" s="11"/>
      <c r="J39" s="11"/>
      <c r="K39" s="28">
        <f t="shared" si="0"/>
        <v>63.2</v>
      </c>
    </row>
    <row r="40" spans="1:11" ht="21" customHeight="1">
      <c r="A40" s="9">
        <v>31</v>
      </c>
      <c r="B40" s="34" t="s">
        <v>2752</v>
      </c>
      <c r="C40" s="41">
        <v>2.17</v>
      </c>
      <c r="D40" s="41">
        <v>2.17</v>
      </c>
      <c r="E40" s="11"/>
      <c r="F40" s="11"/>
      <c r="G40" s="11"/>
      <c r="H40" s="11"/>
      <c r="I40" s="11"/>
      <c r="J40" s="11"/>
      <c r="K40" s="28">
        <f t="shared" si="0"/>
        <v>86.8</v>
      </c>
    </row>
    <row r="41" spans="1:11" ht="21" customHeight="1">
      <c r="A41" s="9">
        <v>32</v>
      </c>
      <c r="B41" s="34" t="s">
        <v>3967</v>
      </c>
      <c r="C41" s="41">
        <v>2.06</v>
      </c>
      <c r="D41" s="41">
        <v>2.06</v>
      </c>
      <c r="E41" s="11"/>
      <c r="F41" s="11"/>
      <c r="G41" s="11"/>
      <c r="H41" s="11"/>
      <c r="I41" s="11"/>
      <c r="J41" s="11"/>
      <c r="K41" s="28">
        <f t="shared" si="0"/>
        <v>82.4</v>
      </c>
    </row>
    <row r="42" spans="1:11" ht="21" customHeight="1">
      <c r="A42" s="9">
        <v>33</v>
      </c>
      <c r="B42" s="34" t="s">
        <v>3966</v>
      </c>
      <c r="C42" s="41">
        <v>1.7</v>
      </c>
      <c r="D42" s="41">
        <v>1.7</v>
      </c>
      <c r="E42" s="11"/>
      <c r="F42" s="11"/>
      <c r="G42" s="11"/>
      <c r="H42" s="11"/>
      <c r="I42" s="11"/>
      <c r="J42" s="11"/>
      <c r="K42" s="28">
        <f t="shared" si="0"/>
        <v>68</v>
      </c>
    </row>
    <row r="43" spans="1:11" ht="21" customHeight="1">
      <c r="A43" s="9">
        <v>34</v>
      </c>
      <c r="B43" s="34" t="s">
        <v>3223</v>
      </c>
      <c r="C43" s="11">
        <v>4.2</v>
      </c>
      <c r="D43" s="41">
        <v>4.2</v>
      </c>
      <c r="E43" s="11"/>
      <c r="F43" s="11"/>
      <c r="G43" s="11"/>
      <c r="H43" s="11"/>
      <c r="I43" s="11"/>
      <c r="J43" s="11"/>
      <c r="K43" s="28">
        <f t="shared" si="0"/>
        <v>168</v>
      </c>
    </row>
    <row r="44" spans="1:11" ht="21" customHeight="1">
      <c r="A44" s="9">
        <v>35</v>
      </c>
      <c r="B44" s="34" t="s">
        <v>3957</v>
      </c>
      <c r="C44" s="41">
        <v>3.96</v>
      </c>
      <c r="D44" s="41">
        <v>3.96</v>
      </c>
      <c r="E44" s="11"/>
      <c r="F44" s="11"/>
      <c r="G44" s="11"/>
      <c r="H44" s="11"/>
      <c r="I44" s="11"/>
      <c r="J44" s="11"/>
      <c r="K44" s="28">
        <f t="shared" si="0"/>
        <v>158.4</v>
      </c>
    </row>
    <row r="45" spans="1:11" ht="21" customHeight="1">
      <c r="A45" s="9">
        <v>36</v>
      </c>
      <c r="B45" s="34" t="s">
        <v>3535</v>
      </c>
      <c r="C45" s="41">
        <v>1.59</v>
      </c>
      <c r="D45" s="41">
        <v>1.59</v>
      </c>
      <c r="E45" s="11"/>
      <c r="F45" s="11"/>
      <c r="G45" s="11"/>
      <c r="H45" s="11"/>
      <c r="I45" s="11"/>
      <c r="J45" s="11"/>
      <c r="K45" s="28">
        <f t="shared" si="0"/>
        <v>63.6</v>
      </c>
    </row>
    <row r="46" spans="1:11" ht="21" customHeight="1">
      <c r="A46" s="9">
        <v>37</v>
      </c>
      <c r="B46" s="34" t="s">
        <v>3144</v>
      </c>
      <c r="C46" s="41">
        <v>1.82</v>
      </c>
      <c r="D46" s="41">
        <v>1.82</v>
      </c>
      <c r="E46" s="11"/>
      <c r="F46" s="11"/>
      <c r="G46" s="11"/>
      <c r="H46" s="11"/>
      <c r="I46" s="11"/>
      <c r="J46" s="11"/>
      <c r="K46" s="28">
        <f t="shared" si="0"/>
        <v>72.8</v>
      </c>
    </row>
    <row r="47" spans="1:11" ht="21" customHeight="1">
      <c r="A47" s="9">
        <v>38</v>
      </c>
      <c r="B47" s="34" t="s">
        <v>4163</v>
      </c>
      <c r="C47" s="41">
        <v>2.26</v>
      </c>
      <c r="D47" s="41">
        <v>2.26</v>
      </c>
      <c r="E47" s="11"/>
      <c r="F47" s="11"/>
      <c r="G47" s="11"/>
      <c r="H47" s="11"/>
      <c r="I47" s="11"/>
      <c r="J47" s="11"/>
      <c r="K47" s="28">
        <f t="shared" si="0"/>
        <v>90.39999999999999</v>
      </c>
    </row>
    <row r="48" spans="1:11" ht="21" customHeight="1">
      <c r="A48" s="9">
        <v>39</v>
      </c>
      <c r="B48" s="34" t="s">
        <v>3544</v>
      </c>
      <c r="C48" s="41">
        <v>2.01</v>
      </c>
      <c r="D48" s="41">
        <v>2.01</v>
      </c>
      <c r="E48" s="11"/>
      <c r="F48" s="11"/>
      <c r="G48" s="11"/>
      <c r="H48" s="11"/>
      <c r="I48" s="11"/>
      <c r="J48" s="11"/>
      <c r="K48" s="28">
        <f t="shared" si="0"/>
        <v>80.39999999999999</v>
      </c>
    </row>
    <row r="49" spans="1:11" ht="21" customHeight="1">
      <c r="A49" s="9">
        <v>40</v>
      </c>
      <c r="B49" s="34" t="s">
        <v>3536</v>
      </c>
      <c r="C49" s="41">
        <v>3.33</v>
      </c>
      <c r="D49" s="41">
        <v>2</v>
      </c>
      <c r="E49" s="11"/>
      <c r="F49" s="11"/>
      <c r="G49" s="11"/>
      <c r="H49" s="11"/>
      <c r="I49" s="11"/>
      <c r="J49" s="11">
        <v>1.33</v>
      </c>
      <c r="K49" s="28">
        <f t="shared" si="0"/>
        <v>133.2</v>
      </c>
    </row>
    <row r="50" spans="1:11" ht="21" customHeight="1">
      <c r="A50" s="9">
        <v>41</v>
      </c>
      <c r="B50" s="34" t="s">
        <v>4027</v>
      </c>
      <c r="C50" s="41">
        <v>38.84</v>
      </c>
      <c r="D50" s="41">
        <v>38.84</v>
      </c>
      <c r="E50" s="11"/>
      <c r="F50" s="11"/>
      <c r="G50" s="11"/>
      <c r="H50" s="11"/>
      <c r="I50" s="11"/>
      <c r="J50" s="11"/>
      <c r="K50" s="28">
        <f t="shared" si="0"/>
        <v>1553.6000000000001</v>
      </c>
    </row>
    <row r="51" spans="1:11" ht="21" customHeight="1">
      <c r="A51" s="9">
        <v>42</v>
      </c>
      <c r="B51" s="26" t="s">
        <v>3813</v>
      </c>
      <c r="C51" s="41">
        <v>6.11</v>
      </c>
      <c r="D51" s="41">
        <v>6.11</v>
      </c>
      <c r="E51" s="11"/>
      <c r="F51" s="11"/>
      <c r="G51" s="11"/>
      <c r="H51" s="11"/>
      <c r="I51" s="11"/>
      <c r="J51" s="11"/>
      <c r="K51" s="28">
        <f t="shared" si="0"/>
        <v>244.4</v>
      </c>
    </row>
    <row r="52" spans="1:11" ht="21" customHeight="1">
      <c r="A52" s="9">
        <v>43</v>
      </c>
      <c r="B52" s="34" t="s">
        <v>3971</v>
      </c>
      <c r="C52" s="41">
        <v>3</v>
      </c>
      <c r="D52" s="41">
        <v>3</v>
      </c>
      <c r="E52" s="11"/>
      <c r="F52" s="11"/>
      <c r="G52" s="11"/>
      <c r="H52" s="11"/>
      <c r="I52" s="11"/>
      <c r="J52" s="11"/>
      <c r="K52" s="28">
        <f t="shared" si="0"/>
        <v>120</v>
      </c>
    </row>
    <row r="53" spans="1:11" ht="21" customHeight="1">
      <c r="A53" s="9">
        <v>44</v>
      </c>
      <c r="B53" s="34" t="s">
        <v>3138</v>
      </c>
      <c r="C53" s="41">
        <v>1.58</v>
      </c>
      <c r="D53" s="41">
        <v>1.58</v>
      </c>
      <c r="E53" s="11"/>
      <c r="F53" s="11"/>
      <c r="G53" s="11"/>
      <c r="H53" s="11"/>
      <c r="I53" s="11"/>
      <c r="J53" s="11"/>
      <c r="K53" s="28">
        <f t="shared" si="0"/>
        <v>63.2</v>
      </c>
    </row>
    <row r="54" spans="1:11" ht="21" customHeight="1">
      <c r="A54" s="9">
        <v>45</v>
      </c>
      <c r="B54" s="34" t="s">
        <v>3706</v>
      </c>
      <c r="C54" s="41">
        <v>5.93</v>
      </c>
      <c r="D54" s="41">
        <v>5.93</v>
      </c>
      <c r="E54" s="11"/>
      <c r="F54" s="11"/>
      <c r="G54" s="11"/>
      <c r="H54" s="11"/>
      <c r="I54" s="11"/>
      <c r="J54" s="11"/>
      <c r="K54" s="28">
        <f t="shared" si="0"/>
        <v>237.2</v>
      </c>
    </row>
    <row r="55" spans="1:11" ht="21" customHeight="1">
      <c r="A55" s="9">
        <v>46</v>
      </c>
      <c r="B55" s="34" t="s">
        <v>3539</v>
      </c>
      <c r="C55" s="41">
        <v>4.8</v>
      </c>
      <c r="D55" s="41">
        <v>3</v>
      </c>
      <c r="E55" s="11">
        <v>1.8</v>
      </c>
      <c r="F55" s="11"/>
      <c r="G55" s="11"/>
      <c r="H55" s="11"/>
      <c r="I55" s="11"/>
      <c r="J55" s="11"/>
      <c r="K55" s="28">
        <f t="shared" si="0"/>
        <v>192</v>
      </c>
    </row>
    <row r="56" spans="1:11" ht="21" customHeight="1">
      <c r="A56" s="9">
        <v>47</v>
      </c>
      <c r="B56" s="34" t="s">
        <v>2396</v>
      </c>
      <c r="C56" s="41">
        <v>2.5</v>
      </c>
      <c r="D56" s="41">
        <v>2.5</v>
      </c>
      <c r="E56" s="11"/>
      <c r="F56" s="11"/>
      <c r="G56" s="11"/>
      <c r="H56" s="11"/>
      <c r="I56" s="11"/>
      <c r="J56" s="11"/>
      <c r="K56" s="28">
        <f t="shared" si="0"/>
        <v>100</v>
      </c>
    </row>
    <row r="57" spans="1:11" ht="21" customHeight="1">
      <c r="A57" s="9">
        <v>48</v>
      </c>
      <c r="B57" s="34" t="s">
        <v>3538</v>
      </c>
      <c r="C57" s="11">
        <v>1.03</v>
      </c>
      <c r="D57" s="41">
        <v>1.03</v>
      </c>
      <c r="E57" s="11"/>
      <c r="F57" s="11"/>
      <c r="G57" s="11"/>
      <c r="H57" s="11"/>
      <c r="I57" s="11"/>
      <c r="J57" s="11"/>
      <c r="K57" s="28">
        <f t="shared" si="0"/>
        <v>41.2</v>
      </c>
    </row>
    <row r="58" spans="1:11" ht="21" customHeight="1">
      <c r="A58" s="9">
        <v>49</v>
      </c>
      <c r="B58" s="34" t="s">
        <v>3545</v>
      </c>
      <c r="C58" s="11">
        <v>1.91</v>
      </c>
      <c r="D58" s="41">
        <v>1.91</v>
      </c>
      <c r="E58" s="11"/>
      <c r="F58" s="11"/>
      <c r="G58" s="11"/>
      <c r="H58" s="11"/>
      <c r="I58" s="11"/>
      <c r="J58" s="11"/>
      <c r="K58" s="28">
        <f t="shared" si="0"/>
        <v>76.39999999999999</v>
      </c>
    </row>
    <row r="59" spans="1:11" ht="21" customHeight="1">
      <c r="A59" s="9">
        <v>50</v>
      </c>
      <c r="B59" s="34" t="s">
        <v>3139</v>
      </c>
      <c r="C59" s="41">
        <v>4.32</v>
      </c>
      <c r="D59" s="41">
        <v>4.32</v>
      </c>
      <c r="E59" s="11"/>
      <c r="F59" s="11"/>
      <c r="G59" s="11"/>
      <c r="H59" s="11"/>
      <c r="I59" s="11"/>
      <c r="J59" s="11"/>
      <c r="K59" s="28">
        <f t="shared" si="0"/>
        <v>172.8</v>
      </c>
    </row>
    <row r="60" spans="1:11" ht="21" customHeight="1">
      <c r="A60" s="9">
        <v>51</v>
      </c>
      <c r="B60" s="34" t="s">
        <v>2925</v>
      </c>
      <c r="C60" s="41">
        <v>1.72</v>
      </c>
      <c r="D60" s="41">
        <v>1.72</v>
      </c>
      <c r="E60" s="11"/>
      <c r="F60" s="11"/>
      <c r="G60" s="11"/>
      <c r="H60" s="11"/>
      <c r="I60" s="11"/>
      <c r="J60" s="11"/>
      <c r="K60" s="28">
        <f t="shared" si="0"/>
        <v>68.8</v>
      </c>
    </row>
    <row r="61" spans="1:11" ht="21" customHeight="1">
      <c r="A61" s="9">
        <v>52</v>
      </c>
      <c r="B61" s="34" t="s">
        <v>3551</v>
      </c>
      <c r="C61" s="41">
        <v>2.22</v>
      </c>
      <c r="D61" s="41">
        <v>2.22</v>
      </c>
      <c r="E61" s="11"/>
      <c r="F61" s="11"/>
      <c r="G61" s="11"/>
      <c r="H61" s="11"/>
      <c r="I61" s="11"/>
      <c r="J61" s="11"/>
      <c r="K61" s="28">
        <f t="shared" si="0"/>
        <v>88.80000000000001</v>
      </c>
    </row>
    <row r="62" spans="1:11" ht="21" customHeight="1">
      <c r="A62" s="9">
        <v>53</v>
      </c>
      <c r="B62" s="34" t="s">
        <v>3965</v>
      </c>
      <c r="C62" s="41">
        <v>1.69</v>
      </c>
      <c r="D62" s="41">
        <v>1.69</v>
      </c>
      <c r="E62" s="11"/>
      <c r="F62" s="11"/>
      <c r="G62" s="11"/>
      <c r="H62" s="11"/>
      <c r="I62" s="11"/>
      <c r="J62" s="11"/>
      <c r="K62" s="28">
        <f t="shared" si="0"/>
        <v>67.6</v>
      </c>
    </row>
    <row r="63" spans="1:11" s="18" customFormat="1" ht="21" customHeight="1">
      <c r="A63" s="14"/>
      <c r="B63" s="15" t="s">
        <v>4269</v>
      </c>
      <c r="C63" s="46">
        <f>SUM(C38:C62)</f>
        <v>106.47</v>
      </c>
      <c r="D63" s="46">
        <f>SUM(D38:D62)</f>
        <v>103.33999999999997</v>
      </c>
      <c r="E63" s="17">
        <f>SUM(E38:E62)</f>
        <v>1.8</v>
      </c>
      <c r="F63" s="17"/>
      <c r="G63" s="17"/>
      <c r="H63" s="17"/>
      <c r="I63" s="17"/>
      <c r="J63" s="17">
        <f>SUM(J38:J62)</f>
        <v>1.33</v>
      </c>
      <c r="K63" s="31">
        <f>SUM(K38:K62)</f>
        <v>4258.8</v>
      </c>
    </row>
    <row r="64" spans="1:11" ht="21" customHeight="1">
      <c r="A64" s="9">
        <v>54</v>
      </c>
      <c r="B64" s="34" t="s">
        <v>3542</v>
      </c>
      <c r="C64" s="41">
        <v>6.99</v>
      </c>
      <c r="D64" s="41">
        <v>6.99</v>
      </c>
      <c r="E64" s="11"/>
      <c r="F64" s="11"/>
      <c r="G64" s="11"/>
      <c r="H64" s="11"/>
      <c r="I64" s="11"/>
      <c r="J64" s="11"/>
      <c r="K64" s="28">
        <f t="shared" si="0"/>
        <v>279.6</v>
      </c>
    </row>
    <row r="65" spans="1:11" ht="21" customHeight="1">
      <c r="A65" s="9">
        <v>55</v>
      </c>
      <c r="B65" s="34" t="s">
        <v>3958</v>
      </c>
      <c r="C65" s="41">
        <v>5.95</v>
      </c>
      <c r="D65" s="41">
        <v>5.95</v>
      </c>
      <c r="E65" s="11"/>
      <c r="F65" s="11"/>
      <c r="G65" s="11"/>
      <c r="H65" s="11"/>
      <c r="I65" s="11"/>
      <c r="J65" s="11"/>
      <c r="K65" s="28">
        <f t="shared" si="0"/>
        <v>238</v>
      </c>
    </row>
    <row r="66" spans="1:11" ht="21" customHeight="1">
      <c r="A66" s="9">
        <v>56</v>
      </c>
      <c r="B66" s="34" t="s">
        <v>4164</v>
      </c>
      <c r="C66" s="41">
        <v>2.36</v>
      </c>
      <c r="D66" s="41">
        <v>2.36</v>
      </c>
      <c r="E66" s="11"/>
      <c r="F66" s="11"/>
      <c r="G66" s="11"/>
      <c r="H66" s="11"/>
      <c r="I66" s="11"/>
      <c r="J66" s="11"/>
      <c r="K66" s="28">
        <f t="shared" si="0"/>
        <v>94.39999999999999</v>
      </c>
    </row>
    <row r="67" spans="1:11" ht="21" customHeight="1">
      <c r="A67" s="9">
        <v>57</v>
      </c>
      <c r="B67" s="34" t="s">
        <v>4165</v>
      </c>
      <c r="C67" s="41">
        <v>1</v>
      </c>
      <c r="D67" s="41">
        <v>1</v>
      </c>
      <c r="E67" s="11"/>
      <c r="F67" s="11"/>
      <c r="G67" s="11"/>
      <c r="H67" s="11"/>
      <c r="I67" s="11"/>
      <c r="J67" s="11"/>
      <c r="K67" s="28">
        <f t="shared" si="0"/>
        <v>40</v>
      </c>
    </row>
    <row r="68" spans="1:11" ht="21" customHeight="1">
      <c r="A68" s="9">
        <v>58</v>
      </c>
      <c r="B68" s="34" t="s">
        <v>1719</v>
      </c>
      <c r="C68" s="41">
        <v>10.33</v>
      </c>
      <c r="D68" s="41">
        <v>10.33</v>
      </c>
      <c r="E68" s="11"/>
      <c r="F68" s="11"/>
      <c r="G68" s="11"/>
      <c r="H68" s="11"/>
      <c r="I68" s="11"/>
      <c r="J68" s="11"/>
      <c r="K68" s="28">
        <f t="shared" si="0"/>
        <v>413.2</v>
      </c>
    </row>
    <row r="69" spans="1:11" ht="21" customHeight="1">
      <c r="A69" s="9">
        <v>59</v>
      </c>
      <c r="B69" s="34" t="s">
        <v>2926</v>
      </c>
      <c r="C69" s="41">
        <v>2.28</v>
      </c>
      <c r="D69" s="41">
        <v>2.28</v>
      </c>
      <c r="E69" s="11"/>
      <c r="F69" s="11"/>
      <c r="G69" s="11"/>
      <c r="H69" s="11"/>
      <c r="I69" s="11"/>
      <c r="J69" s="11"/>
      <c r="K69" s="28">
        <f t="shared" si="0"/>
        <v>91.19999999999999</v>
      </c>
    </row>
    <row r="70" spans="1:11" ht="21" customHeight="1">
      <c r="A70" s="9">
        <v>60</v>
      </c>
      <c r="B70" s="47" t="s">
        <v>2931</v>
      </c>
      <c r="C70" s="41">
        <v>4.2</v>
      </c>
      <c r="D70" s="41">
        <v>4.2</v>
      </c>
      <c r="E70" s="11"/>
      <c r="F70" s="11"/>
      <c r="G70" s="11"/>
      <c r="H70" s="11"/>
      <c r="I70" s="11"/>
      <c r="J70" s="11"/>
      <c r="K70" s="28">
        <f t="shared" si="0"/>
        <v>168</v>
      </c>
    </row>
    <row r="71" spans="1:11" ht="21" customHeight="1">
      <c r="A71" s="9">
        <v>61</v>
      </c>
      <c r="B71" s="34" t="s">
        <v>3555</v>
      </c>
      <c r="C71" s="41">
        <v>2.51</v>
      </c>
      <c r="D71" s="41">
        <v>2.51</v>
      </c>
      <c r="E71" s="11"/>
      <c r="F71" s="11"/>
      <c r="G71" s="11"/>
      <c r="H71" s="11"/>
      <c r="I71" s="11"/>
      <c r="J71" s="11"/>
      <c r="K71" s="28">
        <f t="shared" si="0"/>
        <v>100.39999999999999</v>
      </c>
    </row>
    <row r="72" spans="1:11" ht="21" customHeight="1">
      <c r="A72" s="9">
        <v>62</v>
      </c>
      <c r="B72" s="26" t="s">
        <v>3227</v>
      </c>
      <c r="C72" s="41">
        <v>3</v>
      </c>
      <c r="D72" s="41">
        <v>3</v>
      </c>
      <c r="E72" s="11"/>
      <c r="F72" s="11"/>
      <c r="G72" s="11"/>
      <c r="H72" s="11"/>
      <c r="I72" s="11"/>
      <c r="J72" s="11"/>
      <c r="K72" s="28">
        <f t="shared" si="0"/>
        <v>120</v>
      </c>
    </row>
    <row r="73" spans="1:11" ht="21" customHeight="1">
      <c r="A73" s="9">
        <v>63</v>
      </c>
      <c r="B73" s="34" t="s">
        <v>2747</v>
      </c>
      <c r="C73" s="41">
        <v>2.53</v>
      </c>
      <c r="D73" s="41">
        <v>2.53</v>
      </c>
      <c r="E73" s="11"/>
      <c r="F73" s="11"/>
      <c r="G73" s="11"/>
      <c r="H73" s="11"/>
      <c r="I73" s="11"/>
      <c r="J73" s="11"/>
      <c r="K73" s="28">
        <f t="shared" si="0"/>
        <v>101.19999999999999</v>
      </c>
    </row>
    <row r="74" spans="1:11" ht="21" customHeight="1">
      <c r="A74" s="9">
        <v>64</v>
      </c>
      <c r="B74" s="34" t="s">
        <v>2749</v>
      </c>
      <c r="C74" s="41">
        <v>9.14</v>
      </c>
      <c r="D74" s="41">
        <v>9.14</v>
      </c>
      <c r="E74" s="11"/>
      <c r="F74" s="11"/>
      <c r="G74" s="11"/>
      <c r="H74" s="11"/>
      <c r="I74" s="11"/>
      <c r="J74" s="11"/>
      <c r="K74" s="28">
        <f t="shared" si="0"/>
        <v>365.6</v>
      </c>
    </row>
    <row r="75" spans="1:11" ht="21" customHeight="1">
      <c r="A75" s="9">
        <v>65</v>
      </c>
      <c r="B75" s="26" t="s">
        <v>2612</v>
      </c>
      <c r="C75" s="41">
        <v>2.61</v>
      </c>
      <c r="D75" s="41">
        <v>2.61</v>
      </c>
      <c r="E75" s="11"/>
      <c r="F75" s="11"/>
      <c r="G75" s="11"/>
      <c r="H75" s="11"/>
      <c r="I75" s="11"/>
      <c r="J75" s="11"/>
      <c r="K75" s="28">
        <f t="shared" si="0"/>
        <v>104.39999999999999</v>
      </c>
    </row>
    <row r="76" spans="1:11" ht="21" customHeight="1">
      <c r="A76" s="9">
        <v>66</v>
      </c>
      <c r="B76" s="34" t="s">
        <v>3553</v>
      </c>
      <c r="C76" s="41">
        <v>2.41</v>
      </c>
      <c r="D76" s="41">
        <v>2.41</v>
      </c>
      <c r="E76" s="11"/>
      <c r="F76" s="11"/>
      <c r="G76" s="11"/>
      <c r="H76" s="11"/>
      <c r="I76" s="11"/>
      <c r="J76" s="11"/>
      <c r="K76" s="28">
        <f aca="true" t="shared" si="1" ref="K76:K142">C76*40</f>
        <v>96.4</v>
      </c>
    </row>
    <row r="77" spans="1:11" ht="21" customHeight="1">
      <c r="A77" s="9">
        <v>67</v>
      </c>
      <c r="B77" s="26" t="s">
        <v>3742</v>
      </c>
      <c r="C77" s="41">
        <v>8.9</v>
      </c>
      <c r="D77" s="41">
        <v>8.9</v>
      </c>
      <c r="E77" s="11"/>
      <c r="F77" s="11"/>
      <c r="G77" s="11"/>
      <c r="H77" s="11"/>
      <c r="I77" s="11"/>
      <c r="J77" s="11"/>
      <c r="K77" s="28">
        <f t="shared" si="1"/>
        <v>356</v>
      </c>
    </row>
    <row r="78" spans="1:11" ht="21" customHeight="1">
      <c r="A78" s="9">
        <v>68</v>
      </c>
      <c r="B78" s="34" t="s">
        <v>1720</v>
      </c>
      <c r="C78" s="41">
        <v>6.49</v>
      </c>
      <c r="D78" s="41">
        <v>6.49</v>
      </c>
      <c r="E78" s="11"/>
      <c r="F78" s="11"/>
      <c r="G78" s="11"/>
      <c r="H78" s="11"/>
      <c r="I78" s="11"/>
      <c r="J78" s="11"/>
      <c r="K78" s="28">
        <f t="shared" si="1"/>
        <v>259.6</v>
      </c>
    </row>
    <row r="79" spans="1:11" ht="21" customHeight="1">
      <c r="A79" s="9">
        <v>69</v>
      </c>
      <c r="B79" s="34" t="s">
        <v>3549</v>
      </c>
      <c r="C79" s="41">
        <v>2.06</v>
      </c>
      <c r="D79" s="41">
        <v>2.06</v>
      </c>
      <c r="E79" s="11"/>
      <c r="F79" s="11"/>
      <c r="G79" s="11"/>
      <c r="H79" s="11"/>
      <c r="I79" s="11"/>
      <c r="J79" s="11"/>
      <c r="K79" s="28">
        <f t="shared" si="1"/>
        <v>82.4</v>
      </c>
    </row>
    <row r="80" spans="1:11" ht="21" customHeight="1">
      <c r="A80" s="9">
        <v>70</v>
      </c>
      <c r="B80" s="26" t="s">
        <v>3398</v>
      </c>
      <c r="C80" s="41">
        <v>4.1</v>
      </c>
      <c r="D80" s="41">
        <v>4.1</v>
      </c>
      <c r="E80" s="11"/>
      <c r="F80" s="11"/>
      <c r="G80" s="11"/>
      <c r="H80" s="11"/>
      <c r="I80" s="11"/>
      <c r="J80" s="11"/>
      <c r="K80" s="28">
        <f t="shared" si="1"/>
        <v>164</v>
      </c>
    </row>
    <row r="81" spans="1:11" ht="21" customHeight="1">
      <c r="A81" s="9">
        <v>71</v>
      </c>
      <c r="B81" s="34" t="s">
        <v>3554</v>
      </c>
      <c r="C81" s="41">
        <v>5.27</v>
      </c>
      <c r="D81" s="41">
        <v>5.27</v>
      </c>
      <c r="E81" s="11"/>
      <c r="F81" s="11"/>
      <c r="G81" s="11"/>
      <c r="H81" s="11"/>
      <c r="I81" s="11"/>
      <c r="J81" s="11"/>
      <c r="K81" s="28">
        <f t="shared" si="1"/>
        <v>210.79999999999998</v>
      </c>
    </row>
    <row r="82" spans="1:11" ht="21" customHeight="1">
      <c r="A82" s="9">
        <v>72</v>
      </c>
      <c r="B82" s="26" t="s">
        <v>221</v>
      </c>
      <c r="C82" s="41">
        <v>13.28</v>
      </c>
      <c r="D82" s="41">
        <v>13.28</v>
      </c>
      <c r="E82" s="11"/>
      <c r="F82" s="11"/>
      <c r="G82" s="11"/>
      <c r="H82" s="11"/>
      <c r="I82" s="11"/>
      <c r="J82" s="11"/>
      <c r="K82" s="28">
        <f t="shared" si="1"/>
        <v>531.1999999999999</v>
      </c>
    </row>
    <row r="83" spans="1:11" ht="21" customHeight="1">
      <c r="A83" s="9">
        <v>73</v>
      </c>
      <c r="B83" s="34" t="s">
        <v>3548</v>
      </c>
      <c r="C83" s="41">
        <v>1.88</v>
      </c>
      <c r="D83" s="41">
        <v>1.88</v>
      </c>
      <c r="E83" s="11"/>
      <c r="F83" s="11"/>
      <c r="G83" s="11"/>
      <c r="H83" s="11"/>
      <c r="I83" s="11"/>
      <c r="J83" s="11"/>
      <c r="K83" s="28">
        <f t="shared" si="1"/>
        <v>75.19999999999999</v>
      </c>
    </row>
    <row r="84" spans="1:11" ht="21" customHeight="1">
      <c r="A84" s="9">
        <v>74</v>
      </c>
      <c r="B84" s="34" t="s">
        <v>4271</v>
      </c>
      <c r="C84" s="41">
        <v>3.14</v>
      </c>
      <c r="D84" s="41">
        <v>3.14</v>
      </c>
      <c r="E84" s="11"/>
      <c r="F84" s="11"/>
      <c r="G84" s="11"/>
      <c r="H84" s="11"/>
      <c r="I84" s="11"/>
      <c r="J84" s="11"/>
      <c r="K84" s="28">
        <f t="shared" si="1"/>
        <v>125.60000000000001</v>
      </c>
    </row>
    <row r="85" spans="1:11" ht="21" customHeight="1">
      <c r="A85" s="9">
        <v>75</v>
      </c>
      <c r="B85" s="26" t="s">
        <v>721</v>
      </c>
      <c r="C85" s="41">
        <v>30.67</v>
      </c>
      <c r="D85" s="41">
        <v>30.67</v>
      </c>
      <c r="E85" s="11"/>
      <c r="F85" s="11"/>
      <c r="G85" s="11"/>
      <c r="H85" s="11"/>
      <c r="I85" s="11"/>
      <c r="J85" s="11"/>
      <c r="K85" s="28">
        <f t="shared" si="1"/>
        <v>1226.8000000000002</v>
      </c>
    </row>
    <row r="86" spans="1:11" ht="21" customHeight="1">
      <c r="A86" s="9">
        <v>76</v>
      </c>
      <c r="B86" s="34" t="s">
        <v>2927</v>
      </c>
      <c r="C86" s="41">
        <v>8</v>
      </c>
      <c r="D86" s="41">
        <v>8</v>
      </c>
      <c r="E86" s="11"/>
      <c r="F86" s="11"/>
      <c r="G86" s="11"/>
      <c r="H86" s="11"/>
      <c r="I86" s="11"/>
      <c r="J86" s="11"/>
      <c r="K86" s="28">
        <f t="shared" si="1"/>
        <v>320</v>
      </c>
    </row>
    <row r="87" spans="1:11" ht="21" customHeight="1">
      <c r="A87" s="9">
        <v>77</v>
      </c>
      <c r="B87" s="26" t="s">
        <v>2611</v>
      </c>
      <c r="C87" s="41">
        <v>2.82</v>
      </c>
      <c r="D87" s="41">
        <v>2.82</v>
      </c>
      <c r="E87" s="11"/>
      <c r="F87" s="11"/>
      <c r="G87" s="11"/>
      <c r="H87" s="11"/>
      <c r="I87" s="11"/>
      <c r="J87" s="11"/>
      <c r="K87" s="28">
        <f t="shared" si="1"/>
        <v>112.8</v>
      </c>
    </row>
    <row r="88" spans="1:11" ht="21" customHeight="1">
      <c r="A88" s="9">
        <v>78</v>
      </c>
      <c r="B88" s="34" t="s">
        <v>3541</v>
      </c>
      <c r="C88" s="41">
        <v>3.48</v>
      </c>
      <c r="D88" s="41">
        <v>3.48</v>
      </c>
      <c r="E88" s="11"/>
      <c r="F88" s="11"/>
      <c r="G88" s="11"/>
      <c r="H88" s="11"/>
      <c r="I88" s="11"/>
      <c r="J88" s="11"/>
      <c r="K88" s="28">
        <f t="shared" si="1"/>
        <v>139.2</v>
      </c>
    </row>
    <row r="89" spans="1:11" s="18" customFormat="1" ht="21" customHeight="1">
      <c r="A89" s="14"/>
      <c r="B89" s="15" t="s">
        <v>4269</v>
      </c>
      <c r="C89" s="46">
        <f>SUM(C64:C88)</f>
        <v>145.39999999999998</v>
      </c>
      <c r="D89" s="46">
        <f>SUM(D64:D88)</f>
        <v>145.39999999999998</v>
      </c>
      <c r="E89" s="17"/>
      <c r="F89" s="17"/>
      <c r="G89" s="17"/>
      <c r="H89" s="17"/>
      <c r="I89" s="17"/>
      <c r="J89" s="17"/>
      <c r="K89" s="31">
        <f>SUM(K64:K88)</f>
        <v>5816</v>
      </c>
    </row>
    <row r="90" spans="1:11" ht="21" customHeight="1">
      <c r="A90" s="9">
        <v>79</v>
      </c>
      <c r="B90" s="34" t="s">
        <v>4166</v>
      </c>
      <c r="C90" s="41">
        <v>2.48</v>
      </c>
      <c r="D90" s="41"/>
      <c r="E90" s="11"/>
      <c r="F90" s="11"/>
      <c r="G90" s="11"/>
      <c r="H90" s="11"/>
      <c r="I90" s="11"/>
      <c r="J90" s="11">
        <v>2.48</v>
      </c>
      <c r="K90" s="28">
        <f t="shared" si="1"/>
        <v>99.2</v>
      </c>
    </row>
    <row r="91" spans="1:11" ht="21" customHeight="1">
      <c r="A91" s="9">
        <v>80</v>
      </c>
      <c r="B91" s="34" t="s">
        <v>2753</v>
      </c>
      <c r="C91" s="41">
        <v>3.94</v>
      </c>
      <c r="D91" s="41">
        <v>2.94</v>
      </c>
      <c r="E91" s="11"/>
      <c r="F91" s="11"/>
      <c r="G91" s="11"/>
      <c r="H91" s="11"/>
      <c r="I91" s="11"/>
      <c r="J91" s="11">
        <v>1</v>
      </c>
      <c r="K91" s="28">
        <f t="shared" si="1"/>
        <v>157.6</v>
      </c>
    </row>
    <row r="92" spans="1:11" ht="21" customHeight="1">
      <c r="A92" s="9">
        <v>81</v>
      </c>
      <c r="B92" s="34" t="s">
        <v>3550</v>
      </c>
      <c r="C92" s="41">
        <v>1.07</v>
      </c>
      <c r="D92" s="41">
        <v>1.07</v>
      </c>
      <c r="E92" s="11"/>
      <c r="F92" s="11"/>
      <c r="G92" s="11"/>
      <c r="H92" s="11"/>
      <c r="I92" s="11"/>
      <c r="J92" s="11"/>
      <c r="K92" s="28">
        <f t="shared" si="1"/>
        <v>42.800000000000004</v>
      </c>
    </row>
    <row r="93" spans="1:11" ht="21" customHeight="1">
      <c r="A93" s="9">
        <v>82</v>
      </c>
      <c r="B93" s="34" t="s">
        <v>3711</v>
      </c>
      <c r="C93" s="41">
        <v>9.58</v>
      </c>
      <c r="D93" s="41">
        <v>9.58</v>
      </c>
      <c r="E93" s="11"/>
      <c r="F93" s="11"/>
      <c r="G93" s="11"/>
      <c r="H93" s="11"/>
      <c r="I93" s="11"/>
      <c r="J93" s="11"/>
      <c r="K93" s="28">
        <f t="shared" si="1"/>
        <v>383.2</v>
      </c>
    </row>
    <row r="94" spans="1:11" ht="21" customHeight="1">
      <c r="A94" s="9">
        <v>83</v>
      </c>
      <c r="B94" s="34" t="s">
        <v>4167</v>
      </c>
      <c r="C94" s="41">
        <v>0.62</v>
      </c>
      <c r="D94" s="41">
        <v>0.62</v>
      </c>
      <c r="E94" s="11"/>
      <c r="F94" s="11"/>
      <c r="G94" s="11"/>
      <c r="H94" s="11"/>
      <c r="I94" s="11"/>
      <c r="J94" s="11"/>
      <c r="K94" s="28">
        <f t="shared" si="1"/>
        <v>24.8</v>
      </c>
    </row>
    <row r="95" spans="1:11" ht="21" customHeight="1">
      <c r="A95" s="9">
        <v>84</v>
      </c>
      <c r="B95" s="34" t="s">
        <v>3140</v>
      </c>
      <c r="C95" s="41">
        <v>3.07</v>
      </c>
      <c r="D95" s="41">
        <v>3.07</v>
      </c>
      <c r="E95" s="11"/>
      <c r="F95" s="11"/>
      <c r="G95" s="11"/>
      <c r="H95" s="11"/>
      <c r="I95" s="11"/>
      <c r="J95" s="11"/>
      <c r="K95" s="28">
        <f t="shared" si="1"/>
        <v>122.8</v>
      </c>
    </row>
    <row r="96" spans="1:11" ht="21" customHeight="1">
      <c r="A96" s="9">
        <v>85</v>
      </c>
      <c r="B96" s="26" t="s">
        <v>2608</v>
      </c>
      <c r="C96" s="41">
        <v>2</v>
      </c>
      <c r="D96" s="41">
        <v>2</v>
      </c>
      <c r="E96" s="11"/>
      <c r="F96" s="11"/>
      <c r="G96" s="11"/>
      <c r="H96" s="11"/>
      <c r="I96" s="11"/>
      <c r="J96" s="11"/>
      <c r="K96" s="28">
        <f t="shared" si="1"/>
        <v>80</v>
      </c>
    </row>
    <row r="97" spans="1:11" ht="21" customHeight="1">
      <c r="A97" s="9">
        <v>86</v>
      </c>
      <c r="B97" s="34" t="s">
        <v>3709</v>
      </c>
      <c r="C97" s="41">
        <v>0.67</v>
      </c>
      <c r="D97" s="41">
        <v>0.67</v>
      </c>
      <c r="E97" s="11"/>
      <c r="F97" s="11"/>
      <c r="G97" s="11"/>
      <c r="H97" s="11"/>
      <c r="I97" s="11"/>
      <c r="J97" s="11"/>
      <c r="K97" s="28">
        <f t="shared" si="1"/>
        <v>26.8</v>
      </c>
    </row>
    <row r="98" spans="1:11" ht="21" customHeight="1">
      <c r="A98" s="9">
        <v>87</v>
      </c>
      <c r="B98" s="34" t="s">
        <v>4168</v>
      </c>
      <c r="C98" s="41">
        <v>0.52</v>
      </c>
      <c r="D98" s="41">
        <v>0.52</v>
      </c>
      <c r="E98" s="11"/>
      <c r="F98" s="11"/>
      <c r="G98" s="11"/>
      <c r="H98" s="11"/>
      <c r="I98" s="11"/>
      <c r="J98" s="11"/>
      <c r="K98" s="28">
        <f t="shared" si="1"/>
        <v>20.8</v>
      </c>
    </row>
    <row r="99" spans="1:11" ht="21" customHeight="1">
      <c r="A99" s="9">
        <v>88</v>
      </c>
      <c r="B99" s="34" t="s">
        <v>3970</v>
      </c>
      <c r="C99" s="41">
        <v>2.84</v>
      </c>
      <c r="D99" s="41">
        <v>2.84</v>
      </c>
      <c r="E99" s="11"/>
      <c r="F99" s="11"/>
      <c r="G99" s="11"/>
      <c r="H99" s="11"/>
      <c r="I99" s="11"/>
      <c r="J99" s="11"/>
      <c r="K99" s="28">
        <f t="shared" si="1"/>
        <v>113.6</v>
      </c>
    </row>
    <row r="100" spans="1:11" ht="21" customHeight="1">
      <c r="A100" s="9">
        <v>89</v>
      </c>
      <c r="B100" s="26" t="s">
        <v>2613</v>
      </c>
      <c r="C100" s="41">
        <v>0.75</v>
      </c>
      <c r="D100" s="41">
        <v>0.75</v>
      </c>
      <c r="E100" s="11"/>
      <c r="F100" s="11"/>
      <c r="G100" s="11"/>
      <c r="H100" s="11"/>
      <c r="I100" s="11"/>
      <c r="J100" s="11"/>
      <c r="K100" s="28">
        <f t="shared" si="1"/>
        <v>30</v>
      </c>
    </row>
    <row r="101" spans="1:11" ht="21" customHeight="1">
      <c r="A101" s="9">
        <v>90</v>
      </c>
      <c r="B101" s="34" t="s">
        <v>2755</v>
      </c>
      <c r="C101" s="41">
        <v>3.92</v>
      </c>
      <c r="D101" s="41">
        <v>3.92</v>
      </c>
      <c r="E101" s="11"/>
      <c r="F101" s="11"/>
      <c r="G101" s="11"/>
      <c r="H101" s="11"/>
      <c r="I101" s="11"/>
      <c r="J101" s="11"/>
      <c r="K101" s="28">
        <f t="shared" si="1"/>
        <v>156.8</v>
      </c>
    </row>
    <row r="102" spans="1:11" ht="21" customHeight="1">
      <c r="A102" s="9">
        <v>91</v>
      </c>
      <c r="B102" s="34" t="s">
        <v>3707</v>
      </c>
      <c r="C102" s="41">
        <v>2.67</v>
      </c>
      <c r="D102" s="41">
        <v>2.67</v>
      </c>
      <c r="E102" s="11"/>
      <c r="F102" s="11"/>
      <c r="G102" s="11"/>
      <c r="H102" s="11"/>
      <c r="I102" s="11"/>
      <c r="J102" s="11"/>
      <c r="K102" s="28">
        <f t="shared" si="1"/>
        <v>106.8</v>
      </c>
    </row>
    <row r="103" spans="1:11" ht="21" customHeight="1">
      <c r="A103" s="9">
        <v>92</v>
      </c>
      <c r="B103" s="34" t="s">
        <v>3964</v>
      </c>
      <c r="C103" s="41">
        <v>2.43</v>
      </c>
      <c r="D103" s="41"/>
      <c r="E103" s="11"/>
      <c r="F103" s="11"/>
      <c r="G103" s="11"/>
      <c r="H103" s="11"/>
      <c r="I103" s="11"/>
      <c r="J103" s="11">
        <v>2.43</v>
      </c>
      <c r="K103" s="28">
        <f t="shared" si="1"/>
        <v>97.2</v>
      </c>
    </row>
    <row r="104" spans="1:11" ht="21" customHeight="1">
      <c r="A104" s="9">
        <v>93</v>
      </c>
      <c r="B104" s="34" t="s">
        <v>3969</v>
      </c>
      <c r="C104" s="41">
        <v>3.54</v>
      </c>
      <c r="D104" s="41">
        <v>3.54</v>
      </c>
      <c r="E104" s="11"/>
      <c r="F104" s="11"/>
      <c r="G104" s="11"/>
      <c r="H104" s="11"/>
      <c r="I104" s="11"/>
      <c r="J104" s="11"/>
      <c r="K104" s="28">
        <f t="shared" si="1"/>
        <v>141.6</v>
      </c>
    </row>
    <row r="105" spans="1:11" ht="21" customHeight="1">
      <c r="A105" s="9">
        <v>94</v>
      </c>
      <c r="B105" s="34" t="s">
        <v>1172</v>
      </c>
      <c r="C105" s="41">
        <v>4.76</v>
      </c>
      <c r="D105" s="41">
        <v>3.54</v>
      </c>
      <c r="E105" s="11"/>
      <c r="F105" s="11"/>
      <c r="G105" s="11"/>
      <c r="H105" s="11"/>
      <c r="I105" s="11"/>
      <c r="J105" s="11">
        <v>1.22</v>
      </c>
      <c r="K105" s="28">
        <f t="shared" si="1"/>
        <v>190.39999999999998</v>
      </c>
    </row>
    <row r="106" spans="1:11" ht="21" customHeight="1">
      <c r="A106" s="9">
        <v>95</v>
      </c>
      <c r="B106" s="34" t="s">
        <v>3708</v>
      </c>
      <c r="C106" s="41">
        <v>1.33</v>
      </c>
      <c r="D106" s="41">
        <v>1.33</v>
      </c>
      <c r="E106" s="11"/>
      <c r="F106" s="11"/>
      <c r="G106" s="11"/>
      <c r="H106" s="11"/>
      <c r="I106" s="11"/>
      <c r="J106" s="11"/>
      <c r="K106" s="28">
        <f t="shared" si="1"/>
        <v>53.2</v>
      </c>
    </row>
    <row r="107" spans="1:11" ht="21" customHeight="1">
      <c r="A107" s="9">
        <v>96</v>
      </c>
      <c r="B107" s="34" t="s">
        <v>3537</v>
      </c>
      <c r="C107" s="41">
        <v>1.25</v>
      </c>
      <c r="D107" s="41">
        <v>1.25</v>
      </c>
      <c r="E107" s="11"/>
      <c r="F107" s="11"/>
      <c r="G107" s="11"/>
      <c r="H107" s="11"/>
      <c r="I107" s="11"/>
      <c r="J107" s="11"/>
      <c r="K107" s="28">
        <f t="shared" si="1"/>
        <v>50</v>
      </c>
    </row>
    <row r="108" spans="1:11" ht="21" customHeight="1">
      <c r="A108" s="9">
        <v>97</v>
      </c>
      <c r="B108" s="34" t="s">
        <v>2386</v>
      </c>
      <c r="C108" s="41">
        <v>15.29</v>
      </c>
      <c r="D108" s="41">
        <v>15.29</v>
      </c>
      <c r="E108" s="11"/>
      <c r="F108" s="11"/>
      <c r="G108" s="11"/>
      <c r="H108" s="11"/>
      <c r="I108" s="11"/>
      <c r="J108" s="11"/>
      <c r="K108" s="28">
        <f t="shared" si="1"/>
        <v>611.5999999999999</v>
      </c>
    </row>
    <row r="109" spans="1:11" ht="21" customHeight="1">
      <c r="A109" s="9">
        <v>98</v>
      </c>
      <c r="B109" s="34" t="s">
        <v>3540</v>
      </c>
      <c r="C109" s="41">
        <v>1.55</v>
      </c>
      <c r="D109" s="41"/>
      <c r="E109" s="11"/>
      <c r="F109" s="11"/>
      <c r="G109" s="11"/>
      <c r="H109" s="11"/>
      <c r="I109" s="11"/>
      <c r="J109" s="11">
        <v>1.55</v>
      </c>
      <c r="K109" s="28">
        <f t="shared" si="1"/>
        <v>62</v>
      </c>
    </row>
    <row r="110" spans="1:11" ht="21" customHeight="1">
      <c r="A110" s="9">
        <v>99</v>
      </c>
      <c r="B110" s="34" t="s">
        <v>3710</v>
      </c>
      <c r="C110" s="41">
        <v>3.34</v>
      </c>
      <c r="D110" s="41">
        <v>3.34</v>
      </c>
      <c r="E110" s="11"/>
      <c r="F110" s="11"/>
      <c r="G110" s="11"/>
      <c r="H110" s="11"/>
      <c r="I110" s="11"/>
      <c r="J110" s="11"/>
      <c r="K110" s="28">
        <f t="shared" si="1"/>
        <v>133.6</v>
      </c>
    </row>
    <row r="111" spans="1:11" ht="21" customHeight="1">
      <c r="A111" s="9">
        <v>100</v>
      </c>
      <c r="B111" s="34" t="s">
        <v>3552</v>
      </c>
      <c r="C111" s="41">
        <v>3.78</v>
      </c>
      <c r="D111" s="41">
        <v>3.78</v>
      </c>
      <c r="E111" s="11"/>
      <c r="F111" s="11"/>
      <c r="G111" s="11"/>
      <c r="H111" s="11"/>
      <c r="I111" s="11"/>
      <c r="J111" s="11"/>
      <c r="K111" s="28">
        <f t="shared" si="1"/>
        <v>151.2</v>
      </c>
    </row>
    <row r="112" spans="1:11" ht="21" customHeight="1">
      <c r="A112" s="9">
        <v>101</v>
      </c>
      <c r="B112" s="34" t="s">
        <v>2928</v>
      </c>
      <c r="C112" s="41">
        <v>1.5</v>
      </c>
      <c r="D112" s="41">
        <v>1.5</v>
      </c>
      <c r="E112" s="11"/>
      <c r="F112" s="11"/>
      <c r="G112" s="11"/>
      <c r="H112" s="11"/>
      <c r="I112" s="11"/>
      <c r="J112" s="11"/>
      <c r="K112" s="28">
        <f t="shared" si="1"/>
        <v>60</v>
      </c>
    </row>
    <row r="113" spans="1:11" ht="21" customHeight="1">
      <c r="A113" s="9">
        <v>102</v>
      </c>
      <c r="B113" s="26" t="s">
        <v>2604</v>
      </c>
      <c r="C113" s="41">
        <v>2.37</v>
      </c>
      <c r="D113" s="41">
        <v>2.37</v>
      </c>
      <c r="E113" s="11"/>
      <c r="F113" s="11"/>
      <c r="G113" s="11"/>
      <c r="H113" s="11"/>
      <c r="I113" s="11"/>
      <c r="J113" s="11"/>
      <c r="K113" s="28">
        <f t="shared" si="1"/>
        <v>94.80000000000001</v>
      </c>
    </row>
    <row r="114" spans="1:11" ht="21" customHeight="1">
      <c r="A114" s="9">
        <v>103</v>
      </c>
      <c r="B114" s="34" t="s">
        <v>3701</v>
      </c>
      <c r="C114" s="41">
        <v>10.23</v>
      </c>
      <c r="D114" s="41">
        <v>10.23</v>
      </c>
      <c r="E114" s="11"/>
      <c r="F114" s="11"/>
      <c r="G114" s="11"/>
      <c r="H114" s="11"/>
      <c r="I114" s="11"/>
      <c r="J114" s="11"/>
      <c r="K114" s="28">
        <f t="shared" si="1"/>
        <v>409.20000000000005</v>
      </c>
    </row>
    <row r="115" spans="1:11" s="18" customFormat="1" ht="21" customHeight="1">
      <c r="A115" s="14"/>
      <c r="B115" s="15" t="s">
        <v>4269</v>
      </c>
      <c r="C115" s="46">
        <f>SUM(C90:C114)</f>
        <v>85.50000000000001</v>
      </c>
      <c r="D115" s="46">
        <f>SUM(D90:D114)</f>
        <v>76.82000000000001</v>
      </c>
      <c r="E115" s="17"/>
      <c r="F115" s="17"/>
      <c r="G115" s="17"/>
      <c r="H115" s="17"/>
      <c r="I115" s="17"/>
      <c r="J115" s="17">
        <f>SUM(J90:J114)</f>
        <v>8.68</v>
      </c>
      <c r="K115" s="31">
        <f>SUM(K90:K114)</f>
        <v>3420</v>
      </c>
    </row>
    <row r="116" spans="1:11" ht="21.75" customHeight="1">
      <c r="A116" s="9">
        <v>104</v>
      </c>
      <c r="B116" s="34" t="s">
        <v>2929</v>
      </c>
      <c r="C116" s="41">
        <v>1.45</v>
      </c>
      <c r="D116" s="41">
        <v>1.45</v>
      </c>
      <c r="E116" s="11"/>
      <c r="F116" s="11"/>
      <c r="G116" s="11"/>
      <c r="H116" s="11"/>
      <c r="I116" s="11"/>
      <c r="J116" s="11"/>
      <c r="K116" s="28">
        <f t="shared" si="1"/>
        <v>58</v>
      </c>
    </row>
    <row r="117" spans="1:11" ht="21.75" customHeight="1">
      <c r="A117" s="9">
        <v>105</v>
      </c>
      <c r="B117" s="34" t="s">
        <v>3142</v>
      </c>
      <c r="C117" s="11">
        <v>2.35</v>
      </c>
      <c r="D117" s="41">
        <v>2.35</v>
      </c>
      <c r="E117" s="11"/>
      <c r="F117" s="11"/>
      <c r="G117" s="11"/>
      <c r="H117" s="11"/>
      <c r="I117" s="11"/>
      <c r="J117" s="11"/>
      <c r="K117" s="28">
        <f t="shared" si="1"/>
        <v>94</v>
      </c>
    </row>
    <row r="118" spans="1:11" ht="21.75" customHeight="1">
      <c r="A118" s="9">
        <v>106</v>
      </c>
      <c r="B118" s="26" t="s">
        <v>2610</v>
      </c>
      <c r="C118" s="41">
        <v>3</v>
      </c>
      <c r="D118" s="41"/>
      <c r="E118" s="11"/>
      <c r="F118" s="11"/>
      <c r="G118" s="11"/>
      <c r="H118" s="11"/>
      <c r="I118" s="11"/>
      <c r="J118" s="11">
        <v>3</v>
      </c>
      <c r="K118" s="28">
        <f t="shared" si="1"/>
        <v>120</v>
      </c>
    </row>
    <row r="119" spans="1:11" ht="21.75" customHeight="1">
      <c r="A119" s="9">
        <v>107</v>
      </c>
      <c r="B119" s="26" t="s">
        <v>4158</v>
      </c>
      <c r="C119" s="41">
        <v>5</v>
      </c>
      <c r="D119" s="41">
        <v>3</v>
      </c>
      <c r="E119" s="11"/>
      <c r="F119" s="11"/>
      <c r="G119" s="11"/>
      <c r="H119" s="11"/>
      <c r="I119" s="11"/>
      <c r="J119" s="11">
        <v>2</v>
      </c>
      <c r="K119" s="28">
        <f t="shared" si="1"/>
        <v>200</v>
      </c>
    </row>
    <row r="120" spans="1:11" ht="21.75" customHeight="1">
      <c r="A120" s="9">
        <v>108</v>
      </c>
      <c r="B120" s="26" t="s">
        <v>2029</v>
      </c>
      <c r="C120" s="41">
        <v>20</v>
      </c>
      <c r="D120" s="41">
        <v>5</v>
      </c>
      <c r="E120" s="11"/>
      <c r="F120" s="11"/>
      <c r="G120" s="11"/>
      <c r="H120" s="11"/>
      <c r="I120" s="11">
        <v>15</v>
      </c>
      <c r="J120" s="11"/>
      <c r="K120" s="28">
        <f t="shared" si="1"/>
        <v>800</v>
      </c>
    </row>
    <row r="121" spans="1:11" ht="21.75" customHeight="1">
      <c r="A121" s="9">
        <v>109</v>
      </c>
      <c r="B121" s="34" t="s">
        <v>3961</v>
      </c>
      <c r="C121" s="41">
        <v>1.86</v>
      </c>
      <c r="D121" s="41">
        <v>1.86</v>
      </c>
      <c r="E121" s="11"/>
      <c r="F121" s="11"/>
      <c r="G121" s="11"/>
      <c r="H121" s="11"/>
      <c r="I121" s="11"/>
      <c r="J121" s="11"/>
      <c r="K121" s="28">
        <f t="shared" si="1"/>
        <v>74.4</v>
      </c>
    </row>
    <row r="122" spans="1:11" ht="21.75" customHeight="1">
      <c r="A122" s="9">
        <v>110</v>
      </c>
      <c r="B122" s="34" t="s">
        <v>3418</v>
      </c>
      <c r="C122" s="41">
        <v>3.6</v>
      </c>
      <c r="D122" s="41">
        <v>3.6</v>
      </c>
      <c r="E122" s="11"/>
      <c r="F122" s="11"/>
      <c r="G122" s="11"/>
      <c r="H122" s="11"/>
      <c r="I122" s="11"/>
      <c r="J122" s="11"/>
      <c r="K122" s="28">
        <f t="shared" si="1"/>
        <v>144</v>
      </c>
    </row>
    <row r="123" spans="1:11" ht="21.75" customHeight="1">
      <c r="A123" s="9">
        <v>111</v>
      </c>
      <c r="B123" s="34" t="s">
        <v>4212</v>
      </c>
      <c r="C123" s="41">
        <v>4.2</v>
      </c>
      <c r="D123" s="41">
        <v>4.2</v>
      </c>
      <c r="E123" s="11"/>
      <c r="F123" s="11"/>
      <c r="G123" s="11"/>
      <c r="H123" s="11"/>
      <c r="I123" s="11"/>
      <c r="J123" s="11"/>
      <c r="K123" s="28">
        <f t="shared" si="1"/>
        <v>168</v>
      </c>
    </row>
    <row r="124" spans="1:11" ht="21.75" customHeight="1">
      <c r="A124" s="9">
        <v>112</v>
      </c>
      <c r="B124" s="34" t="s">
        <v>3712</v>
      </c>
      <c r="C124" s="41">
        <v>1.7</v>
      </c>
      <c r="D124" s="41">
        <v>1.7</v>
      </c>
      <c r="E124" s="11"/>
      <c r="F124" s="11"/>
      <c r="G124" s="11"/>
      <c r="H124" s="11"/>
      <c r="I124" s="11"/>
      <c r="J124" s="11"/>
      <c r="K124" s="28">
        <f t="shared" si="1"/>
        <v>68</v>
      </c>
    </row>
    <row r="125" spans="1:11" ht="21.75" customHeight="1">
      <c r="A125" s="9">
        <v>113</v>
      </c>
      <c r="B125" s="34" t="s">
        <v>4213</v>
      </c>
      <c r="C125" s="41">
        <v>4.12</v>
      </c>
      <c r="D125" s="41">
        <v>4.12</v>
      </c>
      <c r="E125" s="11"/>
      <c r="F125" s="11"/>
      <c r="G125" s="11"/>
      <c r="H125" s="11"/>
      <c r="I125" s="11"/>
      <c r="J125" s="11"/>
      <c r="K125" s="28">
        <f t="shared" si="1"/>
        <v>164.8</v>
      </c>
    </row>
    <row r="126" spans="1:11" ht="21.75" customHeight="1">
      <c r="A126" s="9">
        <v>114</v>
      </c>
      <c r="B126" s="34" t="s">
        <v>3959</v>
      </c>
      <c r="C126" s="41">
        <v>3.69</v>
      </c>
      <c r="D126" s="41">
        <v>3.69</v>
      </c>
      <c r="E126" s="11"/>
      <c r="F126" s="11"/>
      <c r="G126" s="11"/>
      <c r="H126" s="11"/>
      <c r="I126" s="11"/>
      <c r="J126" s="11"/>
      <c r="K126" s="28">
        <f t="shared" si="1"/>
        <v>147.6</v>
      </c>
    </row>
    <row r="127" spans="1:11" ht="21.75" customHeight="1">
      <c r="A127" s="9">
        <v>115</v>
      </c>
      <c r="B127" s="34" t="s">
        <v>2921</v>
      </c>
      <c r="C127" s="41">
        <v>2.96</v>
      </c>
      <c r="D127" s="41">
        <v>2.96</v>
      </c>
      <c r="E127" s="11"/>
      <c r="F127" s="11"/>
      <c r="G127" s="11"/>
      <c r="H127" s="11"/>
      <c r="I127" s="11"/>
      <c r="J127" s="11"/>
      <c r="K127" s="28">
        <f t="shared" si="1"/>
        <v>118.4</v>
      </c>
    </row>
    <row r="128" spans="1:11" ht="21.75" customHeight="1">
      <c r="A128" s="9">
        <v>116</v>
      </c>
      <c r="B128" s="34" t="s">
        <v>2922</v>
      </c>
      <c r="C128" s="41">
        <v>1.59</v>
      </c>
      <c r="D128" s="41">
        <v>1.59</v>
      </c>
      <c r="E128" s="11"/>
      <c r="F128" s="11"/>
      <c r="G128" s="11"/>
      <c r="H128" s="11"/>
      <c r="I128" s="11"/>
      <c r="J128" s="11"/>
      <c r="K128" s="28">
        <f t="shared" si="1"/>
        <v>63.6</v>
      </c>
    </row>
    <row r="129" spans="1:11" ht="21.75" customHeight="1">
      <c r="A129" s="9">
        <v>117</v>
      </c>
      <c r="B129" s="34" t="s">
        <v>3963</v>
      </c>
      <c r="C129" s="41">
        <v>1.96</v>
      </c>
      <c r="D129" s="41">
        <v>1.96</v>
      </c>
      <c r="E129" s="11"/>
      <c r="F129" s="11"/>
      <c r="G129" s="11"/>
      <c r="H129" s="11"/>
      <c r="I129" s="11"/>
      <c r="J129" s="11"/>
      <c r="K129" s="28">
        <f t="shared" si="1"/>
        <v>78.4</v>
      </c>
    </row>
    <row r="130" spans="1:11" ht="21.75" customHeight="1">
      <c r="A130" s="9">
        <v>118</v>
      </c>
      <c r="B130" s="26" t="s">
        <v>3703</v>
      </c>
      <c r="C130" s="41">
        <v>1.1</v>
      </c>
      <c r="D130" s="41">
        <v>1.1</v>
      </c>
      <c r="E130" s="11"/>
      <c r="F130" s="11"/>
      <c r="G130" s="11"/>
      <c r="H130" s="11"/>
      <c r="I130" s="11"/>
      <c r="J130" s="11"/>
      <c r="K130" s="28">
        <f t="shared" si="1"/>
        <v>44</v>
      </c>
    </row>
    <row r="131" spans="1:11" ht="21.75" customHeight="1">
      <c r="A131" s="9">
        <v>119</v>
      </c>
      <c r="B131" s="34" t="s">
        <v>3543</v>
      </c>
      <c r="C131" s="41">
        <v>0.94</v>
      </c>
      <c r="D131" s="41"/>
      <c r="E131" s="11"/>
      <c r="F131" s="11"/>
      <c r="G131" s="11"/>
      <c r="H131" s="11"/>
      <c r="I131" s="11"/>
      <c r="J131" s="11">
        <v>0.94</v>
      </c>
      <c r="K131" s="28">
        <f t="shared" si="1"/>
        <v>37.599999999999994</v>
      </c>
    </row>
    <row r="132" spans="1:11" ht="21.75" customHeight="1">
      <c r="A132" s="9">
        <v>120</v>
      </c>
      <c r="B132" s="34" t="s">
        <v>2395</v>
      </c>
      <c r="C132" s="41">
        <v>0.6</v>
      </c>
      <c r="D132" s="41">
        <v>0.6</v>
      </c>
      <c r="E132" s="11"/>
      <c r="F132" s="11"/>
      <c r="G132" s="11"/>
      <c r="H132" s="11"/>
      <c r="I132" s="11"/>
      <c r="J132" s="11"/>
      <c r="K132" s="28">
        <f t="shared" si="1"/>
        <v>24</v>
      </c>
    </row>
    <row r="133" spans="1:11" ht="21.75" customHeight="1">
      <c r="A133" s="9">
        <v>121</v>
      </c>
      <c r="B133" s="34" t="s">
        <v>3968</v>
      </c>
      <c r="C133" s="41">
        <v>3.35</v>
      </c>
      <c r="D133" s="41">
        <v>2</v>
      </c>
      <c r="E133" s="11"/>
      <c r="F133" s="11"/>
      <c r="G133" s="11"/>
      <c r="H133" s="11"/>
      <c r="I133" s="11"/>
      <c r="J133" s="11">
        <v>1.35</v>
      </c>
      <c r="K133" s="28">
        <f t="shared" si="1"/>
        <v>134</v>
      </c>
    </row>
    <row r="134" spans="1:11" ht="21.75" customHeight="1">
      <c r="A134" s="9">
        <v>122</v>
      </c>
      <c r="B134" s="34" t="s">
        <v>2751</v>
      </c>
      <c r="C134" s="41">
        <v>1.03</v>
      </c>
      <c r="D134" s="41">
        <v>1.03</v>
      </c>
      <c r="E134" s="11"/>
      <c r="F134" s="11"/>
      <c r="G134" s="11"/>
      <c r="H134" s="11"/>
      <c r="I134" s="11"/>
      <c r="J134" s="11"/>
      <c r="K134" s="28">
        <f t="shared" si="1"/>
        <v>41.2</v>
      </c>
    </row>
    <row r="135" spans="1:11" ht="21.75" customHeight="1">
      <c r="A135" s="9">
        <v>123</v>
      </c>
      <c r="B135" s="34" t="s">
        <v>2750</v>
      </c>
      <c r="C135" s="41">
        <v>1.25</v>
      </c>
      <c r="D135" s="41">
        <v>1.25</v>
      </c>
      <c r="E135" s="11"/>
      <c r="F135" s="11"/>
      <c r="G135" s="11"/>
      <c r="H135" s="11"/>
      <c r="I135" s="11"/>
      <c r="J135" s="11"/>
      <c r="K135" s="28">
        <f t="shared" si="1"/>
        <v>50</v>
      </c>
    </row>
    <row r="136" spans="1:11" ht="21.75" customHeight="1">
      <c r="A136" s="9">
        <v>124</v>
      </c>
      <c r="B136" s="26" t="s">
        <v>2615</v>
      </c>
      <c r="C136" s="41">
        <v>2.57</v>
      </c>
      <c r="D136" s="41">
        <v>2.57</v>
      </c>
      <c r="E136" s="11"/>
      <c r="F136" s="11"/>
      <c r="G136" s="11"/>
      <c r="H136" s="11"/>
      <c r="I136" s="11"/>
      <c r="J136" s="11"/>
      <c r="K136" s="28">
        <f t="shared" si="1"/>
        <v>102.8</v>
      </c>
    </row>
    <row r="137" spans="1:11" ht="21.75" customHeight="1">
      <c r="A137" s="9">
        <v>125</v>
      </c>
      <c r="B137" s="34" t="s">
        <v>3143</v>
      </c>
      <c r="C137" s="41">
        <v>3</v>
      </c>
      <c r="D137" s="41">
        <v>3</v>
      </c>
      <c r="E137" s="11"/>
      <c r="F137" s="11"/>
      <c r="G137" s="11"/>
      <c r="H137" s="11"/>
      <c r="I137" s="11"/>
      <c r="J137" s="11"/>
      <c r="K137" s="28">
        <f t="shared" si="1"/>
        <v>120</v>
      </c>
    </row>
    <row r="138" spans="1:11" ht="21.75" customHeight="1">
      <c r="A138" s="9">
        <v>126</v>
      </c>
      <c r="B138" s="34" t="s">
        <v>1199</v>
      </c>
      <c r="C138" s="41">
        <v>3.8</v>
      </c>
      <c r="D138" s="41">
        <v>3.8</v>
      </c>
      <c r="E138" s="11"/>
      <c r="F138" s="11"/>
      <c r="G138" s="11"/>
      <c r="H138" s="11"/>
      <c r="I138" s="11"/>
      <c r="J138" s="11"/>
      <c r="K138" s="28">
        <f t="shared" si="1"/>
        <v>152</v>
      </c>
    </row>
    <row r="139" spans="1:11" ht="21.75" customHeight="1">
      <c r="A139" s="9">
        <v>127</v>
      </c>
      <c r="B139" s="34" t="s">
        <v>3224</v>
      </c>
      <c r="C139" s="41">
        <v>5.43</v>
      </c>
      <c r="D139" s="41">
        <v>5.43</v>
      </c>
      <c r="E139" s="11"/>
      <c r="F139" s="11"/>
      <c r="G139" s="11"/>
      <c r="H139" s="11"/>
      <c r="I139" s="11"/>
      <c r="J139" s="11"/>
      <c r="K139" s="28">
        <f t="shared" si="1"/>
        <v>217.2</v>
      </c>
    </row>
    <row r="140" spans="1:11" s="18" customFormat="1" ht="21.75" customHeight="1">
      <c r="A140" s="14"/>
      <c r="B140" s="15" t="s">
        <v>4269</v>
      </c>
      <c r="C140" s="46">
        <f>SUM(C116:C139)</f>
        <v>80.55000000000001</v>
      </c>
      <c r="D140" s="46">
        <f>SUM(D116:D139)</f>
        <v>58.260000000000005</v>
      </c>
      <c r="E140" s="17"/>
      <c r="F140" s="17"/>
      <c r="G140" s="17"/>
      <c r="H140" s="17"/>
      <c r="I140" s="17">
        <f>SUM(I116:I139)</f>
        <v>15</v>
      </c>
      <c r="J140" s="17">
        <f>SUM(J116:J139)</f>
        <v>7.289999999999999</v>
      </c>
      <c r="K140" s="31">
        <f>SUM(K116:K139)</f>
        <v>3221.9999999999995</v>
      </c>
    </row>
    <row r="141" spans="1:11" ht="21.75" customHeight="1">
      <c r="A141" s="9">
        <v>128</v>
      </c>
      <c r="B141" s="34" t="s">
        <v>3225</v>
      </c>
      <c r="C141" s="41">
        <v>2.46</v>
      </c>
      <c r="D141" s="41">
        <v>2.46</v>
      </c>
      <c r="E141" s="11"/>
      <c r="F141" s="11"/>
      <c r="G141" s="11"/>
      <c r="H141" s="11"/>
      <c r="I141" s="11"/>
      <c r="J141" s="11"/>
      <c r="K141" s="28">
        <f t="shared" si="1"/>
        <v>98.4</v>
      </c>
    </row>
    <row r="142" spans="1:11" ht="21.75" customHeight="1">
      <c r="A142" s="9">
        <v>129</v>
      </c>
      <c r="B142" s="34" t="s">
        <v>3226</v>
      </c>
      <c r="C142" s="41">
        <v>2</v>
      </c>
      <c r="D142" s="41"/>
      <c r="E142" s="11"/>
      <c r="F142" s="11"/>
      <c r="G142" s="11"/>
      <c r="H142" s="11"/>
      <c r="I142" s="11"/>
      <c r="J142" s="11">
        <v>2</v>
      </c>
      <c r="K142" s="28">
        <f t="shared" si="1"/>
        <v>80</v>
      </c>
    </row>
    <row r="143" spans="1:11" ht="21.75" customHeight="1">
      <c r="A143" s="9">
        <v>130</v>
      </c>
      <c r="B143" s="34" t="s">
        <v>3228</v>
      </c>
      <c r="C143" s="41">
        <v>1.54</v>
      </c>
      <c r="D143" s="41">
        <v>1.54</v>
      </c>
      <c r="E143" s="11"/>
      <c r="F143" s="11"/>
      <c r="G143" s="11"/>
      <c r="H143" s="11"/>
      <c r="I143" s="11"/>
      <c r="J143" s="11"/>
      <c r="K143" s="28">
        <f>C143*40</f>
        <v>61.6</v>
      </c>
    </row>
    <row r="144" spans="1:11" s="18" customFormat="1" ht="21.75" customHeight="1">
      <c r="A144" s="79" t="s">
        <v>4269</v>
      </c>
      <c r="B144" s="80"/>
      <c r="C144" s="17">
        <f>SUM(C141:C143)</f>
        <v>6</v>
      </c>
      <c r="D144" s="17">
        <f>SUM(D141:D143)</f>
        <v>4</v>
      </c>
      <c r="E144" s="17"/>
      <c r="F144" s="17"/>
      <c r="G144" s="17"/>
      <c r="H144" s="17"/>
      <c r="I144" s="17"/>
      <c r="J144" s="17">
        <f>SUM(J141:J143)</f>
        <v>2</v>
      </c>
      <c r="K144" s="31">
        <f>SUM(K141:K143)</f>
        <v>240</v>
      </c>
    </row>
    <row r="145" spans="1:11" s="18" customFormat="1" ht="43.5" customHeight="1">
      <c r="A145" s="70" t="s">
        <v>1186</v>
      </c>
      <c r="B145" s="71"/>
      <c r="C145" s="17">
        <f>C11+C37+C63+C89+C115+C140+C144</f>
        <v>520.89</v>
      </c>
      <c r="D145" s="17">
        <f aca="true" t="shared" si="2" ref="D145:K145">D11+D37+D63+D89+D115+D140+D144</f>
        <v>481.59</v>
      </c>
      <c r="E145" s="17">
        <f t="shared" si="2"/>
        <v>1.8</v>
      </c>
      <c r="F145" s="17">
        <f t="shared" si="2"/>
        <v>0</v>
      </c>
      <c r="G145" s="17">
        <f t="shared" si="2"/>
        <v>0</v>
      </c>
      <c r="H145" s="17">
        <f t="shared" si="2"/>
        <v>0</v>
      </c>
      <c r="I145" s="17">
        <f t="shared" si="2"/>
        <v>15</v>
      </c>
      <c r="J145" s="17">
        <f t="shared" si="2"/>
        <v>22.5</v>
      </c>
      <c r="K145" s="17">
        <f t="shared" si="2"/>
        <v>20835.6</v>
      </c>
    </row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</sheetData>
  <sheetProtection/>
  <mergeCells count="10">
    <mergeCell ref="A1:K1"/>
    <mergeCell ref="B6:B7"/>
    <mergeCell ref="A144:B144"/>
    <mergeCell ref="A145:B145"/>
    <mergeCell ref="A2:K2"/>
    <mergeCell ref="A4:K4"/>
    <mergeCell ref="A6:A7"/>
    <mergeCell ref="D6:J6"/>
    <mergeCell ref="C6:C7"/>
    <mergeCell ref="K6:K7"/>
  </mergeCells>
  <printOptions/>
  <pageMargins left="0" right="0.15748031496062992" top="0.3937007874015748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zoomScalePageLayoutView="0" workbookViewId="0" topLeftCell="A69">
      <selection activeCell="D86" sqref="D86"/>
    </sheetView>
  </sheetViews>
  <sheetFormatPr defaultColWidth="9" defaultRowHeight="21" customHeight="1"/>
  <cols>
    <col min="1" max="1" width="6.09765625" style="7" customWidth="1"/>
    <col min="2" max="2" width="45.69921875" style="7" customWidth="1"/>
    <col min="3" max="3" width="13.09765625" style="7" customWidth="1"/>
    <col min="4" max="4" width="13.296875" style="7" customWidth="1"/>
    <col min="5" max="5" width="11" style="7" customWidth="1"/>
    <col min="6" max="6" width="10.296875" style="7" customWidth="1"/>
    <col min="7" max="7" width="9.59765625" style="7" customWidth="1"/>
    <col min="8" max="8" width="10.09765625" style="7" customWidth="1"/>
    <col min="9" max="9" width="8.59765625" style="7" customWidth="1"/>
    <col min="10" max="10" width="9.3984375" style="7" customWidth="1"/>
    <col min="11" max="11" width="28.69921875" style="7" customWidth="1"/>
    <col min="12" max="16384" width="9" style="7" customWidth="1"/>
  </cols>
  <sheetData>
    <row r="1" spans="1:11" s="18" customFormat="1" ht="21" customHeight="1">
      <c r="A1" s="91" t="s">
        <v>3023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8" customFormat="1" ht="21" customHeight="1">
      <c r="A2" s="91" t="s">
        <v>2723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="18" customFormat="1" ht="21" customHeight="1"/>
    <row r="4" spans="1:11" s="18" customFormat="1" ht="21" customHeight="1">
      <c r="A4" s="91" t="s">
        <v>4151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="18" customFormat="1" ht="21" customHeight="1"/>
    <row r="6" spans="1:11" s="18" customFormat="1" ht="34.5" customHeight="1">
      <c r="A6" s="78" t="s">
        <v>3076</v>
      </c>
      <c r="B6" s="78" t="s">
        <v>2075</v>
      </c>
      <c r="C6" s="78" t="s">
        <v>4094</v>
      </c>
      <c r="D6" s="78" t="s">
        <v>3183</v>
      </c>
      <c r="E6" s="78"/>
      <c r="F6" s="78"/>
      <c r="G6" s="78"/>
      <c r="H6" s="78"/>
      <c r="I6" s="78"/>
      <c r="J6" s="78"/>
      <c r="K6" s="78" t="s">
        <v>1153</v>
      </c>
    </row>
    <row r="7" spans="1:11" s="18" customFormat="1" ht="67.5" customHeight="1">
      <c r="A7" s="78"/>
      <c r="B7" s="78"/>
      <c r="C7" s="78"/>
      <c r="D7" s="14" t="s">
        <v>4150</v>
      </c>
      <c r="E7" s="14" t="s">
        <v>1247</v>
      </c>
      <c r="F7" s="14" t="s">
        <v>3181</v>
      </c>
      <c r="G7" s="14" t="s">
        <v>3182</v>
      </c>
      <c r="H7" s="14" t="s">
        <v>3080</v>
      </c>
      <c r="I7" s="14" t="s">
        <v>3079</v>
      </c>
      <c r="J7" s="14" t="s">
        <v>3081</v>
      </c>
      <c r="K7" s="78"/>
    </row>
    <row r="8" spans="1:11" ht="20.25" customHeight="1">
      <c r="A8" s="48">
        <v>1</v>
      </c>
      <c r="B8" s="26" t="s">
        <v>3401</v>
      </c>
      <c r="C8" s="36">
        <v>10.12</v>
      </c>
      <c r="D8" s="36">
        <v>10.12</v>
      </c>
      <c r="E8" s="36"/>
      <c r="F8" s="36"/>
      <c r="G8" s="36"/>
      <c r="H8" s="36"/>
      <c r="I8" s="36"/>
      <c r="J8" s="36"/>
      <c r="K8" s="28">
        <f aca="true" t="shared" si="0" ref="K8:K33">C8*40</f>
        <v>404.79999999999995</v>
      </c>
    </row>
    <row r="9" spans="1:11" ht="20.25" customHeight="1">
      <c r="A9" s="48">
        <v>2</v>
      </c>
      <c r="B9" s="34" t="s">
        <v>1366</v>
      </c>
      <c r="C9" s="41">
        <v>0.99</v>
      </c>
      <c r="D9" s="36">
        <v>0.99</v>
      </c>
      <c r="E9" s="36"/>
      <c r="F9" s="36"/>
      <c r="G9" s="36"/>
      <c r="H9" s="36"/>
      <c r="I9" s="36"/>
      <c r="J9" s="36"/>
      <c r="K9" s="28">
        <f t="shared" si="0"/>
        <v>39.6</v>
      </c>
    </row>
    <row r="10" spans="1:11" ht="20.25" customHeight="1">
      <c r="A10" s="48">
        <v>3</v>
      </c>
      <c r="B10" s="47" t="s">
        <v>3721</v>
      </c>
      <c r="C10" s="41">
        <v>33.74</v>
      </c>
      <c r="D10" s="36">
        <v>33.74</v>
      </c>
      <c r="E10" s="36"/>
      <c r="F10" s="36"/>
      <c r="G10" s="36"/>
      <c r="H10" s="36"/>
      <c r="I10" s="36"/>
      <c r="J10" s="36"/>
      <c r="K10" s="28">
        <f t="shared" si="0"/>
        <v>1349.6000000000001</v>
      </c>
    </row>
    <row r="11" spans="1:11" s="18" customFormat="1" ht="20.25" customHeight="1">
      <c r="A11" s="15"/>
      <c r="B11" s="15" t="s">
        <v>4269</v>
      </c>
      <c r="C11" s="46">
        <f>SUM(C8:C10)</f>
        <v>44.85</v>
      </c>
      <c r="D11" s="38">
        <f>SUM(D8:D10)</f>
        <v>44.85</v>
      </c>
      <c r="E11" s="38"/>
      <c r="F11" s="38"/>
      <c r="G11" s="38"/>
      <c r="H11" s="38"/>
      <c r="I11" s="38"/>
      <c r="J11" s="38"/>
      <c r="K11" s="31">
        <f>SUM(K8:K10)</f>
        <v>1794</v>
      </c>
    </row>
    <row r="12" spans="1:11" ht="20.25" customHeight="1">
      <c r="A12" s="48">
        <v>4</v>
      </c>
      <c r="B12" s="49" t="s">
        <v>3722</v>
      </c>
      <c r="C12" s="41">
        <v>4.63</v>
      </c>
      <c r="D12" s="36">
        <v>4.63</v>
      </c>
      <c r="E12" s="36"/>
      <c r="F12" s="36"/>
      <c r="G12" s="36"/>
      <c r="H12" s="36"/>
      <c r="I12" s="36"/>
      <c r="J12" s="36"/>
      <c r="K12" s="28">
        <f t="shared" si="0"/>
        <v>185.2</v>
      </c>
    </row>
    <row r="13" spans="1:11" ht="20.25" customHeight="1">
      <c r="A13" s="48">
        <v>5</v>
      </c>
      <c r="B13" s="34" t="s">
        <v>2590</v>
      </c>
      <c r="C13" s="36">
        <v>6.37</v>
      </c>
      <c r="D13" s="36">
        <v>6.37</v>
      </c>
      <c r="E13" s="36"/>
      <c r="F13" s="36"/>
      <c r="G13" s="36"/>
      <c r="H13" s="36"/>
      <c r="I13" s="36"/>
      <c r="J13" s="36"/>
      <c r="K13" s="28">
        <f t="shared" si="0"/>
        <v>254.8</v>
      </c>
    </row>
    <row r="14" spans="1:11" s="18" customFormat="1" ht="20.25" customHeight="1">
      <c r="A14" s="48">
        <v>6</v>
      </c>
      <c r="B14" s="26" t="s">
        <v>3720</v>
      </c>
      <c r="C14" s="41">
        <v>3.96</v>
      </c>
      <c r="D14" s="36">
        <v>3.96</v>
      </c>
      <c r="E14" s="36"/>
      <c r="F14" s="36"/>
      <c r="G14" s="36"/>
      <c r="H14" s="36"/>
      <c r="I14" s="36"/>
      <c r="J14" s="36"/>
      <c r="K14" s="28">
        <f t="shared" si="0"/>
        <v>158.4</v>
      </c>
    </row>
    <row r="15" spans="1:11" ht="20.25" customHeight="1">
      <c r="A15" s="48">
        <v>7</v>
      </c>
      <c r="B15" s="26" t="s">
        <v>2099</v>
      </c>
      <c r="C15" s="36">
        <v>18.51</v>
      </c>
      <c r="D15" s="36"/>
      <c r="E15" s="36"/>
      <c r="F15" s="36"/>
      <c r="G15" s="36"/>
      <c r="H15" s="36"/>
      <c r="I15" s="36"/>
      <c r="J15" s="36">
        <v>18.51</v>
      </c>
      <c r="K15" s="28">
        <f t="shared" si="0"/>
        <v>740.4000000000001</v>
      </c>
    </row>
    <row r="16" spans="1:11" ht="20.25" customHeight="1">
      <c r="A16" s="48">
        <v>8</v>
      </c>
      <c r="B16" s="34" t="s">
        <v>1106</v>
      </c>
      <c r="C16" s="41">
        <v>235.26</v>
      </c>
      <c r="D16" s="36">
        <v>193.11</v>
      </c>
      <c r="E16" s="36">
        <v>42.15</v>
      </c>
      <c r="F16" s="36"/>
      <c r="G16" s="36"/>
      <c r="H16" s="36"/>
      <c r="I16" s="36"/>
      <c r="J16" s="36"/>
      <c r="K16" s="28">
        <f t="shared" si="0"/>
        <v>9410.4</v>
      </c>
    </row>
    <row r="17" spans="1:11" ht="20.25" customHeight="1">
      <c r="A17" s="48">
        <v>9</v>
      </c>
      <c r="B17" s="26" t="s">
        <v>2825</v>
      </c>
      <c r="C17" s="41">
        <v>1.68</v>
      </c>
      <c r="D17" s="36">
        <v>1.68</v>
      </c>
      <c r="E17" s="36"/>
      <c r="F17" s="36"/>
      <c r="G17" s="36"/>
      <c r="H17" s="36"/>
      <c r="I17" s="36"/>
      <c r="J17" s="36"/>
      <c r="K17" s="28">
        <f t="shared" si="0"/>
        <v>67.2</v>
      </c>
    </row>
    <row r="18" spans="1:11" ht="20.25" customHeight="1">
      <c r="A18" s="48">
        <v>10</v>
      </c>
      <c r="B18" s="26" t="s">
        <v>3404</v>
      </c>
      <c r="C18" s="36">
        <v>10</v>
      </c>
      <c r="D18" s="36"/>
      <c r="E18" s="36"/>
      <c r="F18" s="36"/>
      <c r="G18" s="36"/>
      <c r="H18" s="36"/>
      <c r="I18" s="36"/>
      <c r="J18" s="36">
        <v>10</v>
      </c>
      <c r="K18" s="28">
        <f t="shared" si="0"/>
        <v>400</v>
      </c>
    </row>
    <row r="19" spans="1:11" ht="20.25" customHeight="1">
      <c r="A19" s="48">
        <v>11</v>
      </c>
      <c r="B19" s="26" t="s">
        <v>3403</v>
      </c>
      <c r="C19" s="36">
        <v>18.32</v>
      </c>
      <c r="D19" s="36"/>
      <c r="E19" s="36"/>
      <c r="F19" s="36"/>
      <c r="G19" s="36"/>
      <c r="H19" s="36"/>
      <c r="I19" s="36"/>
      <c r="J19" s="36">
        <v>18.32</v>
      </c>
      <c r="K19" s="28">
        <f t="shared" si="0"/>
        <v>732.8</v>
      </c>
    </row>
    <row r="20" spans="1:11" ht="20.25" customHeight="1">
      <c r="A20" s="48">
        <v>12</v>
      </c>
      <c r="B20" s="26" t="s">
        <v>3402</v>
      </c>
      <c r="C20" s="36">
        <v>3.96</v>
      </c>
      <c r="D20" s="36"/>
      <c r="E20" s="36"/>
      <c r="F20" s="36"/>
      <c r="G20" s="36"/>
      <c r="H20" s="36"/>
      <c r="I20" s="36"/>
      <c r="J20" s="36">
        <v>3.96</v>
      </c>
      <c r="K20" s="28">
        <f t="shared" si="0"/>
        <v>158.4</v>
      </c>
    </row>
    <row r="21" spans="1:11" ht="20.25" customHeight="1">
      <c r="A21" s="48">
        <v>13</v>
      </c>
      <c r="B21" s="34" t="s">
        <v>1373</v>
      </c>
      <c r="C21" s="36">
        <v>12.51</v>
      </c>
      <c r="D21" s="36">
        <v>12.51</v>
      </c>
      <c r="E21" s="36"/>
      <c r="F21" s="36"/>
      <c r="G21" s="36"/>
      <c r="H21" s="36"/>
      <c r="I21" s="36"/>
      <c r="J21" s="36"/>
      <c r="K21" s="28">
        <f t="shared" si="0"/>
        <v>500.4</v>
      </c>
    </row>
    <row r="22" spans="1:11" ht="20.25" customHeight="1">
      <c r="A22" s="48">
        <v>14</v>
      </c>
      <c r="B22" s="34" t="s">
        <v>2101</v>
      </c>
      <c r="C22" s="41">
        <v>12.74</v>
      </c>
      <c r="D22" s="36">
        <v>12.74</v>
      </c>
      <c r="E22" s="36"/>
      <c r="F22" s="36"/>
      <c r="G22" s="36"/>
      <c r="H22" s="36"/>
      <c r="I22" s="36"/>
      <c r="J22" s="36"/>
      <c r="K22" s="28">
        <f t="shared" si="0"/>
        <v>509.6</v>
      </c>
    </row>
    <row r="23" spans="1:11" ht="20.25" customHeight="1">
      <c r="A23" s="48">
        <v>15</v>
      </c>
      <c r="B23" s="34" t="s">
        <v>1904</v>
      </c>
      <c r="C23" s="36">
        <v>6</v>
      </c>
      <c r="D23" s="36"/>
      <c r="E23" s="36"/>
      <c r="F23" s="36"/>
      <c r="G23" s="36"/>
      <c r="H23" s="36"/>
      <c r="I23" s="36"/>
      <c r="J23" s="36">
        <v>6</v>
      </c>
      <c r="K23" s="28">
        <f t="shared" si="0"/>
        <v>240</v>
      </c>
    </row>
    <row r="24" spans="1:11" ht="20.25" customHeight="1">
      <c r="A24" s="48">
        <v>16</v>
      </c>
      <c r="B24" s="26" t="s">
        <v>1113</v>
      </c>
      <c r="C24" s="41">
        <v>13.11</v>
      </c>
      <c r="D24" s="36">
        <v>13.11</v>
      </c>
      <c r="E24" s="36"/>
      <c r="F24" s="36"/>
      <c r="G24" s="36"/>
      <c r="H24" s="36"/>
      <c r="I24" s="36"/>
      <c r="J24" s="36"/>
      <c r="K24" s="28">
        <f t="shared" si="0"/>
        <v>524.4</v>
      </c>
    </row>
    <row r="25" spans="1:11" ht="20.25" customHeight="1">
      <c r="A25" s="48">
        <v>17</v>
      </c>
      <c r="B25" s="26" t="s">
        <v>1100</v>
      </c>
      <c r="C25" s="36">
        <v>4.19</v>
      </c>
      <c r="D25" s="36">
        <v>4.19</v>
      </c>
      <c r="E25" s="36"/>
      <c r="F25" s="36"/>
      <c r="G25" s="36"/>
      <c r="H25" s="36"/>
      <c r="I25" s="36"/>
      <c r="J25" s="36"/>
      <c r="K25" s="28">
        <f t="shared" si="0"/>
        <v>167.60000000000002</v>
      </c>
    </row>
    <row r="26" spans="1:11" ht="20.25" customHeight="1">
      <c r="A26" s="48">
        <v>18</v>
      </c>
      <c r="B26" s="34" t="s">
        <v>1363</v>
      </c>
      <c r="C26" s="50">
        <v>138.5</v>
      </c>
      <c r="D26" s="36">
        <v>55.5</v>
      </c>
      <c r="E26" s="36"/>
      <c r="F26" s="36"/>
      <c r="G26" s="36"/>
      <c r="H26" s="36"/>
      <c r="I26" s="36"/>
      <c r="J26" s="36">
        <v>83</v>
      </c>
      <c r="K26" s="28">
        <f t="shared" si="0"/>
        <v>5540</v>
      </c>
    </row>
    <row r="27" spans="1:11" ht="20.25" customHeight="1">
      <c r="A27" s="48">
        <v>19</v>
      </c>
      <c r="B27" s="26" t="s">
        <v>3719</v>
      </c>
      <c r="C27" s="36">
        <v>6.65</v>
      </c>
      <c r="D27" s="36"/>
      <c r="E27" s="36"/>
      <c r="F27" s="36"/>
      <c r="G27" s="36"/>
      <c r="H27" s="36"/>
      <c r="I27" s="36"/>
      <c r="J27" s="36">
        <v>6.65</v>
      </c>
      <c r="K27" s="28">
        <f t="shared" si="0"/>
        <v>266</v>
      </c>
    </row>
    <row r="28" spans="1:11" ht="20.25" customHeight="1">
      <c r="A28" s="48">
        <v>20</v>
      </c>
      <c r="B28" s="34" t="s">
        <v>1369</v>
      </c>
      <c r="C28" s="36">
        <v>42.81</v>
      </c>
      <c r="D28" s="36">
        <v>32.73</v>
      </c>
      <c r="E28" s="36">
        <v>10.08</v>
      </c>
      <c r="F28" s="36"/>
      <c r="G28" s="36"/>
      <c r="H28" s="36"/>
      <c r="I28" s="36"/>
      <c r="J28" s="36"/>
      <c r="K28" s="28">
        <f t="shared" si="0"/>
        <v>1712.4</v>
      </c>
    </row>
    <row r="29" spans="1:11" ht="20.25" customHeight="1">
      <c r="A29" s="48">
        <v>21</v>
      </c>
      <c r="B29" s="34" t="s">
        <v>1114</v>
      </c>
      <c r="C29" s="50">
        <v>4.78</v>
      </c>
      <c r="D29" s="36">
        <v>4.78</v>
      </c>
      <c r="E29" s="36"/>
      <c r="F29" s="36"/>
      <c r="G29" s="36"/>
      <c r="H29" s="36"/>
      <c r="I29" s="36"/>
      <c r="J29" s="36"/>
      <c r="K29" s="28">
        <f t="shared" si="0"/>
        <v>191.20000000000002</v>
      </c>
    </row>
    <row r="30" spans="1:11" ht="20.25" customHeight="1">
      <c r="A30" s="48">
        <v>22</v>
      </c>
      <c r="B30" s="34" t="s">
        <v>1364</v>
      </c>
      <c r="C30" s="36">
        <v>3.52</v>
      </c>
      <c r="D30" s="36">
        <v>3.52</v>
      </c>
      <c r="E30" s="36"/>
      <c r="F30" s="36"/>
      <c r="G30" s="36"/>
      <c r="H30" s="36"/>
      <c r="I30" s="36"/>
      <c r="J30" s="36"/>
      <c r="K30" s="28">
        <f t="shared" si="0"/>
        <v>140.8</v>
      </c>
    </row>
    <row r="31" spans="1:11" ht="20.25" customHeight="1">
      <c r="A31" s="48">
        <v>23</v>
      </c>
      <c r="B31" s="34" t="s">
        <v>3713</v>
      </c>
      <c r="C31" s="41">
        <v>5.38</v>
      </c>
      <c r="D31" s="36">
        <v>5.38</v>
      </c>
      <c r="E31" s="36"/>
      <c r="F31" s="36"/>
      <c r="G31" s="36"/>
      <c r="H31" s="36"/>
      <c r="I31" s="36"/>
      <c r="J31" s="36"/>
      <c r="K31" s="28">
        <f t="shared" si="0"/>
        <v>215.2</v>
      </c>
    </row>
    <row r="32" spans="1:11" ht="20.25" customHeight="1">
      <c r="A32" s="48">
        <v>24</v>
      </c>
      <c r="B32" s="34" t="s">
        <v>1371</v>
      </c>
      <c r="C32" s="36">
        <v>12.37</v>
      </c>
      <c r="D32" s="36">
        <v>12.37</v>
      </c>
      <c r="E32" s="36"/>
      <c r="F32" s="36"/>
      <c r="G32" s="36"/>
      <c r="H32" s="36"/>
      <c r="I32" s="36"/>
      <c r="J32" s="36"/>
      <c r="K32" s="28">
        <f t="shared" si="0"/>
        <v>494.79999999999995</v>
      </c>
    </row>
    <row r="33" spans="1:11" ht="20.25" customHeight="1">
      <c r="A33" s="48">
        <v>25</v>
      </c>
      <c r="B33" s="34" t="s">
        <v>3715</v>
      </c>
      <c r="C33" s="41">
        <v>7.39</v>
      </c>
      <c r="D33" s="36">
        <v>7.39</v>
      </c>
      <c r="E33" s="36"/>
      <c r="F33" s="36"/>
      <c r="G33" s="36"/>
      <c r="H33" s="36"/>
      <c r="I33" s="36"/>
      <c r="J33" s="36"/>
      <c r="K33" s="28">
        <f t="shared" si="0"/>
        <v>295.59999999999997</v>
      </c>
    </row>
    <row r="34" spans="1:11" ht="20.25" customHeight="1">
      <c r="A34" s="48">
        <v>26</v>
      </c>
      <c r="B34" s="34" t="s">
        <v>1365</v>
      </c>
      <c r="C34" s="41">
        <v>4.95</v>
      </c>
      <c r="D34" s="36">
        <v>4.95</v>
      </c>
      <c r="E34" s="36"/>
      <c r="F34" s="36"/>
      <c r="G34" s="36"/>
      <c r="H34" s="36"/>
      <c r="I34" s="36"/>
      <c r="J34" s="36"/>
      <c r="K34" s="28">
        <f aca="true" t="shared" si="1" ref="K34:K53">C34*40</f>
        <v>198</v>
      </c>
    </row>
    <row r="35" spans="1:11" ht="20.25" customHeight="1">
      <c r="A35" s="48">
        <v>27</v>
      </c>
      <c r="B35" s="34" t="s">
        <v>1906</v>
      </c>
      <c r="C35" s="36">
        <v>3.74</v>
      </c>
      <c r="D35" s="36"/>
      <c r="E35" s="36"/>
      <c r="F35" s="36"/>
      <c r="G35" s="36"/>
      <c r="H35" s="36"/>
      <c r="I35" s="36"/>
      <c r="J35" s="36">
        <v>3.74</v>
      </c>
      <c r="K35" s="28">
        <f t="shared" si="1"/>
        <v>149.60000000000002</v>
      </c>
    </row>
    <row r="36" spans="1:11" ht="20.25" customHeight="1">
      <c r="A36" s="48">
        <v>28</v>
      </c>
      <c r="B36" s="34" t="s">
        <v>1115</v>
      </c>
      <c r="C36" s="41">
        <v>11.5</v>
      </c>
      <c r="D36" s="36">
        <v>11.5</v>
      </c>
      <c r="E36" s="36"/>
      <c r="F36" s="36"/>
      <c r="G36" s="36"/>
      <c r="H36" s="36"/>
      <c r="I36" s="36"/>
      <c r="J36" s="36"/>
      <c r="K36" s="28">
        <f t="shared" si="1"/>
        <v>460</v>
      </c>
    </row>
    <row r="37" spans="1:11" ht="20.25" customHeight="1">
      <c r="A37" s="48">
        <v>29</v>
      </c>
      <c r="B37" s="26" t="s">
        <v>2103</v>
      </c>
      <c r="C37" s="41">
        <v>5.5</v>
      </c>
      <c r="D37" s="36">
        <v>5.5</v>
      </c>
      <c r="E37" s="36"/>
      <c r="F37" s="36"/>
      <c r="G37" s="36"/>
      <c r="H37" s="36"/>
      <c r="I37" s="36"/>
      <c r="J37" s="36"/>
      <c r="K37" s="28">
        <f t="shared" si="1"/>
        <v>220</v>
      </c>
    </row>
    <row r="38" spans="1:11" s="18" customFormat="1" ht="20.25" customHeight="1">
      <c r="A38" s="15"/>
      <c r="B38" s="15" t="s">
        <v>4269</v>
      </c>
      <c r="C38" s="46">
        <f>SUM(C12:C37)</f>
        <v>598.33</v>
      </c>
      <c r="D38" s="38">
        <f>SUM(D12:D37)</f>
        <v>395.91999999999996</v>
      </c>
      <c r="E38" s="38">
        <f>SUM(E12:E37)</f>
        <v>52.23</v>
      </c>
      <c r="F38" s="38"/>
      <c r="G38" s="38"/>
      <c r="H38" s="38"/>
      <c r="I38" s="38"/>
      <c r="J38" s="38">
        <f>SUM(J12:J37)</f>
        <v>150.18</v>
      </c>
      <c r="K38" s="31">
        <f>SUM(K12:K37)</f>
        <v>23933.199999999997</v>
      </c>
    </row>
    <row r="39" spans="1:11" ht="20.25" customHeight="1">
      <c r="A39" s="48">
        <v>30</v>
      </c>
      <c r="B39" s="34" t="s">
        <v>1372</v>
      </c>
      <c r="C39" s="36">
        <v>3.96</v>
      </c>
      <c r="D39" s="36">
        <v>3.96</v>
      </c>
      <c r="E39" s="36"/>
      <c r="F39" s="36"/>
      <c r="G39" s="36"/>
      <c r="H39" s="36"/>
      <c r="I39" s="36"/>
      <c r="J39" s="36"/>
      <c r="K39" s="28">
        <f t="shared" si="1"/>
        <v>158.4</v>
      </c>
    </row>
    <row r="40" spans="1:11" ht="20.25" customHeight="1">
      <c r="A40" s="48">
        <v>31</v>
      </c>
      <c r="B40" s="34" t="s">
        <v>268</v>
      </c>
      <c r="C40" s="36">
        <v>58.9</v>
      </c>
      <c r="D40" s="36">
        <v>58.9</v>
      </c>
      <c r="E40" s="36"/>
      <c r="F40" s="36"/>
      <c r="G40" s="36"/>
      <c r="H40" s="36"/>
      <c r="I40" s="36"/>
      <c r="J40" s="36"/>
      <c r="K40" s="28">
        <f t="shared" si="1"/>
        <v>2356</v>
      </c>
    </row>
    <row r="41" spans="1:11" ht="20.25" customHeight="1">
      <c r="A41" s="48">
        <v>32</v>
      </c>
      <c r="B41" s="34" t="s">
        <v>1367</v>
      </c>
      <c r="C41" s="41">
        <v>11.05</v>
      </c>
      <c r="D41" s="36">
        <v>11.05</v>
      </c>
      <c r="E41" s="36"/>
      <c r="F41" s="36"/>
      <c r="G41" s="36"/>
      <c r="H41" s="36"/>
      <c r="I41" s="36"/>
      <c r="J41" s="36"/>
      <c r="K41" s="28">
        <f t="shared" si="1"/>
        <v>442</v>
      </c>
    </row>
    <row r="42" spans="1:11" ht="20.25" customHeight="1">
      <c r="A42" s="48">
        <v>33</v>
      </c>
      <c r="B42" s="34" t="s">
        <v>2102</v>
      </c>
      <c r="C42" s="41">
        <v>74.15</v>
      </c>
      <c r="D42" s="36">
        <v>59.15</v>
      </c>
      <c r="E42" s="36"/>
      <c r="F42" s="36"/>
      <c r="G42" s="36"/>
      <c r="H42" s="36"/>
      <c r="I42" s="36"/>
      <c r="J42" s="36">
        <v>15</v>
      </c>
      <c r="K42" s="28">
        <f t="shared" si="1"/>
        <v>2966</v>
      </c>
    </row>
    <row r="43" spans="1:11" ht="20.25" customHeight="1">
      <c r="A43" s="48">
        <v>34</v>
      </c>
      <c r="B43" s="26" t="s">
        <v>3400</v>
      </c>
      <c r="C43" s="41">
        <v>3.39</v>
      </c>
      <c r="D43" s="36">
        <v>3.39</v>
      </c>
      <c r="E43" s="36"/>
      <c r="F43" s="36"/>
      <c r="G43" s="36"/>
      <c r="H43" s="36"/>
      <c r="I43" s="36"/>
      <c r="J43" s="36"/>
      <c r="K43" s="28">
        <f t="shared" si="1"/>
        <v>135.6</v>
      </c>
    </row>
    <row r="44" spans="1:11" ht="20.25" customHeight="1">
      <c r="A44" s="48">
        <v>35</v>
      </c>
      <c r="B44" s="26" t="s">
        <v>1116</v>
      </c>
      <c r="C44" s="41">
        <v>78.22</v>
      </c>
      <c r="D44" s="36">
        <v>78.22</v>
      </c>
      <c r="E44" s="36"/>
      <c r="F44" s="36"/>
      <c r="G44" s="36"/>
      <c r="H44" s="36"/>
      <c r="I44" s="36"/>
      <c r="J44" s="36"/>
      <c r="K44" s="28">
        <f t="shared" si="1"/>
        <v>3128.8</v>
      </c>
    </row>
    <row r="45" spans="1:11" ht="20.25" customHeight="1">
      <c r="A45" s="48">
        <v>36</v>
      </c>
      <c r="B45" s="26" t="s">
        <v>1902</v>
      </c>
      <c r="C45" s="36">
        <v>73.25</v>
      </c>
      <c r="D45" s="36"/>
      <c r="E45" s="36"/>
      <c r="F45" s="36"/>
      <c r="G45" s="36"/>
      <c r="H45" s="36"/>
      <c r="I45" s="36"/>
      <c r="J45" s="36">
        <v>73.25</v>
      </c>
      <c r="K45" s="28">
        <f t="shared" si="1"/>
        <v>2930</v>
      </c>
    </row>
    <row r="46" spans="1:11" ht="20.25" customHeight="1">
      <c r="A46" s="48">
        <v>37</v>
      </c>
      <c r="B46" s="26" t="s">
        <v>0</v>
      </c>
      <c r="C46" s="36">
        <v>4.95</v>
      </c>
      <c r="D46" s="36">
        <v>4.95</v>
      </c>
      <c r="E46" s="36"/>
      <c r="F46" s="36"/>
      <c r="G46" s="36"/>
      <c r="H46" s="36"/>
      <c r="I46" s="36"/>
      <c r="J46" s="36"/>
      <c r="K46" s="28">
        <f t="shared" si="1"/>
        <v>198</v>
      </c>
    </row>
    <row r="47" spans="1:11" ht="20.25" customHeight="1">
      <c r="A47" s="48">
        <v>38</v>
      </c>
      <c r="B47" s="26" t="s">
        <v>1477</v>
      </c>
      <c r="C47" s="41">
        <v>62.55</v>
      </c>
      <c r="D47" s="36">
        <v>62.55</v>
      </c>
      <c r="E47" s="36"/>
      <c r="F47" s="36"/>
      <c r="G47" s="36"/>
      <c r="H47" s="36"/>
      <c r="I47" s="36"/>
      <c r="J47" s="36"/>
      <c r="K47" s="28">
        <f t="shared" si="1"/>
        <v>2502</v>
      </c>
    </row>
    <row r="48" spans="1:11" ht="20.25" customHeight="1">
      <c r="A48" s="48">
        <v>39</v>
      </c>
      <c r="B48" s="34" t="s">
        <v>1370</v>
      </c>
      <c r="C48" s="36">
        <v>4.15</v>
      </c>
      <c r="D48" s="36">
        <v>4.15</v>
      </c>
      <c r="E48" s="36"/>
      <c r="F48" s="36"/>
      <c r="G48" s="36"/>
      <c r="H48" s="36"/>
      <c r="I48" s="36"/>
      <c r="J48" s="36"/>
      <c r="K48" s="28">
        <f t="shared" si="1"/>
        <v>166</v>
      </c>
    </row>
    <row r="49" spans="1:11" ht="20.25" customHeight="1">
      <c r="A49" s="48">
        <v>40</v>
      </c>
      <c r="B49" s="34" t="s">
        <v>1368</v>
      </c>
      <c r="C49" s="36">
        <v>51.7</v>
      </c>
      <c r="D49" s="36">
        <v>51.7</v>
      </c>
      <c r="E49" s="36"/>
      <c r="F49" s="36"/>
      <c r="G49" s="36"/>
      <c r="H49" s="36"/>
      <c r="I49" s="36"/>
      <c r="J49" s="36"/>
      <c r="K49" s="28">
        <f t="shared" si="1"/>
        <v>2068</v>
      </c>
    </row>
    <row r="50" spans="1:11" ht="20.25" customHeight="1">
      <c r="A50" s="48">
        <v>41</v>
      </c>
      <c r="B50" s="26" t="s">
        <v>1117</v>
      </c>
      <c r="C50" s="41">
        <v>4.57</v>
      </c>
      <c r="D50" s="36">
        <v>4.57</v>
      </c>
      <c r="E50" s="36"/>
      <c r="F50" s="36"/>
      <c r="G50" s="36"/>
      <c r="H50" s="36"/>
      <c r="I50" s="36"/>
      <c r="J50" s="36"/>
      <c r="K50" s="28">
        <f t="shared" si="1"/>
        <v>182.8</v>
      </c>
    </row>
    <row r="51" spans="1:11" ht="20.25" customHeight="1">
      <c r="A51" s="48">
        <v>42</v>
      </c>
      <c r="B51" s="34" t="s">
        <v>1118</v>
      </c>
      <c r="C51" s="41">
        <v>4.97</v>
      </c>
      <c r="D51" s="36">
        <v>4.97</v>
      </c>
      <c r="E51" s="36"/>
      <c r="F51" s="36"/>
      <c r="G51" s="36"/>
      <c r="H51" s="36"/>
      <c r="I51" s="36"/>
      <c r="J51" s="36"/>
      <c r="K51" s="28">
        <f t="shared" si="1"/>
        <v>198.79999999999998</v>
      </c>
    </row>
    <row r="52" spans="1:11" ht="20.25" customHeight="1">
      <c r="A52" s="48">
        <v>43</v>
      </c>
      <c r="B52" s="26" t="s">
        <v>1119</v>
      </c>
      <c r="C52" s="41">
        <v>1.23</v>
      </c>
      <c r="D52" s="36">
        <v>1.23</v>
      </c>
      <c r="E52" s="36"/>
      <c r="F52" s="36"/>
      <c r="G52" s="36"/>
      <c r="H52" s="36"/>
      <c r="I52" s="36"/>
      <c r="J52" s="36"/>
      <c r="K52" s="28">
        <f t="shared" si="1"/>
        <v>49.2</v>
      </c>
    </row>
    <row r="53" spans="1:11" ht="20.25" customHeight="1">
      <c r="A53" s="48">
        <v>44</v>
      </c>
      <c r="B53" s="34" t="s">
        <v>3716</v>
      </c>
      <c r="C53" s="41">
        <v>6.23</v>
      </c>
      <c r="D53" s="36">
        <v>6.23</v>
      </c>
      <c r="E53" s="36"/>
      <c r="F53" s="36"/>
      <c r="G53" s="36"/>
      <c r="H53" s="36"/>
      <c r="I53" s="36"/>
      <c r="J53" s="36"/>
      <c r="K53" s="28">
        <f t="shared" si="1"/>
        <v>249.20000000000002</v>
      </c>
    </row>
    <row r="54" spans="1:11" ht="20.25" customHeight="1">
      <c r="A54" s="48">
        <v>45</v>
      </c>
      <c r="B54" s="26" t="s">
        <v>2100</v>
      </c>
      <c r="C54" s="41">
        <v>38.53</v>
      </c>
      <c r="D54" s="36">
        <v>16.86</v>
      </c>
      <c r="E54" s="36"/>
      <c r="F54" s="36"/>
      <c r="G54" s="36"/>
      <c r="H54" s="36"/>
      <c r="I54" s="36"/>
      <c r="J54" s="36">
        <v>21.67</v>
      </c>
      <c r="K54" s="28">
        <f aca="true" t="shared" si="2" ref="K54:K71">C54*40</f>
        <v>1541.2</v>
      </c>
    </row>
    <row r="55" spans="1:11" ht="20.25" customHeight="1">
      <c r="A55" s="48">
        <v>46</v>
      </c>
      <c r="B55" s="34" t="s">
        <v>2785</v>
      </c>
      <c r="C55" s="36">
        <v>28.33</v>
      </c>
      <c r="D55" s="36">
        <v>28.33</v>
      </c>
      <c r="E55" s="36"/>
      <c r="F55" s="36"/>
      <c r="G55" s="36"/>
      <c r="H55" s="36"/>
      <c r="I55" s="36"/>
      <c r="J55" s="36"/>
      <c r="K55" s="28">
        <f t="shared" si="2"/>
        <v>1133.1999999999998</v>
      </c>
    </row>
    <row r="56" spans="1:11" ht="20.25" customHeight="1">
      <c r="A56" s="48">
        <v>47</v>
      </c>
      <c r="B56" s="26" t="s">
        <v>2029</v>
      </c>
      <c r="C56" s="36">
        <v>13</v>
      </c>
      <c r="D56" s="36"/>
      <c r="E56" s="36"/>
      <c r="F56" s="36"/>
      <c r="G56" s="36"/>
      <c r="H56" s="36"/>
      <c r="I56" s="36">
        <v>13</v>
      </c>
      <c r="J56" s="36"/>
      <c r="K56" s="28">
        <f t="shared" si="2"/>
        <v>520</v>
      </c>
    </row>
    <row r="57" spans="1:11" ht="20.25" customHeight="1">
      <c r="A57" s="48">
        <v>48</v>
      </c>
      <c r="B57" s="34" t="s">
        <v>1903</v>
      </c>
      <c r="C57" s="36">
        <v>15</v>
      </c>
      <c r="D57" s="36"/>
      <c r="E57" s="36"/>
      <c r="F57" s="36"/>
      <c r="G57" s="36"/>
      <c r="H57" s="36"/>
      <c r="I57" s="36"/>
      <c r="J57" s="36">
        <v>15</v>
      </c>
      <c r="K57" s="28">
        <f t="shared" si="2"/>
        <v>600</v>
      </c>
    </row>
    <row r="58" spans="1:11" ht="20.25" customHeight="1">
      <c r="A58" s="48">
        <v>49</v>
      </c>
      <c r="B58" s="34" t="s">
        <v>1362</v>
      </c>
      <c r="C58" s="41">
        <v>6.44</v>
      </c>
      <c r="D58" s="36">
        <v>6.44</v>
      </c>
      <c r="E58" s="36"/>
      <c r="F58" s="36"/>
      <c r="G58" s="36"/>
      <c r="H58" s="36"/>
      <c r="I58" s="36"/>
      <c r="J58" s="36"/>
      <c r="K58" s="28">
        <f t="shared" si="2"/>
        <v>257.6</v>
      </c>
    </row>
    <row r="59" spans="1:11" ht="20.25" customHeight="1">
      <c r="A59" s="48">
        <v>50</v>
      </c>
      <c r="B59" s="49" t="s">
        <v>1907</v>
      </c>
      <c r="C59" s="41">
        <v>4.95</v>
      </c>
      <c r="D59" s="36">
        <v>4.95</v>
      </c>
      <c r="E59" s="36"/>
      <c r="F59" s="36"/>
      <c r="G59" s="36"/>
      <c r="H59" s="36"/>
      <c r="I59" s="36"/>
      <c r="J59" s="36"/>
      <c r="K59" s="28">
        <f t="shared" si="2"/>
        <v>198</v>
      </c>
    </row>
    <row r="60" spans="1:11" ht="20.25" customHeight="1">
      <c r="A60" s="48">
        <v>51</v>
      </c>
      <c r="B60" s="34" t="s">
        <v>3714</v>
      </c>
      <c r="C60" s="41">
        <v>4.67</v>
      </c>
      <c r="D60" s="36">
        <v>4.67</v>
      </c>
      <c r="E60" s="36"/>
      <c r="F60" s="36"/>
      <c r="G60" s="36"/>
      <c r="H60" s="36"/>
      <c r="I60" s="36"/>
      <c r="J60" s="36"/>
      <c r="K60" s="28">
        <f t="shared" si="2"/>
        <v>186.8</v>
      </c>
    </row>
    <row r="61" spans="1:11" ht="20.25" customHeight="1">
      <c r="A61" s="48">
        <v>52</v>
      </c>
      <c r="B61" s="26" t="s">
        <v>3399</v>
      </c>
      <c r="C61" s="41">
        <v>1.98</v>
      </c>
      <c r="D61" s="36">
        <v>1.98</v>
      </c>
      <c r="E61" s="36"/>
      <c r="F61" s="36"/>
      <c r="G61" s="36"/>
      <c r="H61" s="36"/>
      <c r="I61" s="36"/>
      <c r="J61" s="36"/>
      <c r="K61" s="28">
        <f t="shared" si="2"/>
        <v>79.2</v>
      </c>
    </row>
    <row r="62" spans="1:11" ht="20.25" customHeight="1">
      <c r="A62" s="48">
        <v>53</v>
      </c>
      <c r="B62" s="34" t="s">
        <v>256</v>
      </c>
      <c r="C62" s="41">
        <v>5.83</v>
      </c>
      <c r="D62" s="36">
        <v>5.83</v>
      </c>
      <c r="E62" s="36"/>
      <c r="F62" s="36"/>
      <c r="G62" s="36"/>
      <c r="H62" s="36"/>
      <c r="I62" s="36"/>
      <c r="J62" s="36"/>
      <c r="K62" s="28">
        <f t="shared" si="2"/>
        <v>233.2</v>
      </c>
    </row>
    <row r="63" spans="1:11" ht="20.25" customHeight="1">
      <c r="A63" s="48">
        <v>54</v>
      </c>
      <c r="B63" s="26" t="s">
        <v>1</v>
      </c>
      <c r="C63" s="36">
        <v>20</v>
      </c>
      <c r="D63" s="36">
        <v>20</v>
      </c>
      <c r="E63" s="36"/>
      <c r="F63" s="36"/>
      <c r="G63" s="36"/>
      <c r="H63" s="36"/>
      <c r="I63" s="36"/>
      <c r="J63" s="36"/>
      <c r="K63" s="28">
        <f t="shared" si="2"/>
        <v>800</v>
      </c>
    </row>
    <row r="64" spans="1:11" ht="20.25" customHeight="1">
      <c r="A64" s="48">
        <v>55</v>
      </c>
      <c r="B64" s="26" t="s">
        <v>2104</v>
      </c>
      <c r="C64" s="41">
        <v>14.36</v>
      </c>
      <c r="D64" s="36">
        <v>14.36</v>
      </c>
      <c r="E64" s="36"/>
      <c r="F64" s="36"/>
      <c r="G64" s="36"/>
      <c r="H64" s="36"/>
      <c r="I64" s="36"/>
      <c r="J64" s="36"/>
      <c r="K64" s="28">
        <f t="shared" si="2"/>
        <v>574.4</v>
      </c>
    </row>
    <row r="65" spans="1:11" s="18" customFormat="1" ht="20.25" customHeight="1">
      <c r="A65" s="15"/>
      <c r="B65" s="15" t="s">
        <v>4269</v>
      </c>
      <c r="C65" s="46">
        <f>SUM(C39:C64)</f>
        <v>596.36</v>
      </c>
      <c r="D65" s="38">
        <f>SUM(D39:D64)</f>
        <v>458.44</v>
      </c>
      <c r="E65" s="38"/>
      <c r="F65" s="38"/>
      <c r="G65" s="38"/>
      <c r="H65" s="38"/>
      <c r="I65" s="38">
        <f>SUM(I39:I64)</f>
        <v>13</v>
      </c>
      <c r="J65" s="38">
        <f>SUM(J39:J64)</f>
        <v>124.92</v>
      </c>
      <c r="K65" s="31">
        <f>SUM(K39:K64)</f>
        <v>23854.4</v>
      </c>
    </row>
    <row r="66" spans="1:11" ht="20.25" customHeight="1">
      <c r="A66" s="48">
        <v>56</v>
      </c>
      <c r="B66" s="34" t="s">
        <v>1905</v>
      </c>
      <c r="C66" s="36">
        <v>3.74</v>
      </c>
      <c r="D66" s="36"/>
      <c r="E66" s="36"/>
      <c r="F66" s="36"/>
      <c r="G66" s="36"/>
      <c r="H66" s="36"/>
      <c r="I66" s="36"/>
      <c r="J66" s="36">
        <v>3.74</v>
      </c>
      <c r="K66" s="28">
        <f t="shared" si="2"/>
        <v>149.60000000000002</v>
      </c>
    </row>
    <row r="67" spans="1:11" ht="20.25" customHeight="1">
      <c r="A67" s="48">
        <v>57</v>
      </c>
      <c r="B67" s="26" t="s">
        <v>2589</v>
      </c>
      <c r="C67" s="41">
        <v>7.13</v>
      </c>
      <c r="D67" s="36">
        <v>7.13</v>
      </c>
      <c r="E67" s="36"/>
      <c r="F67" s="36"/>
      <c r="G67" s="36"/>
      <c r="H67" s="36"/>
      <c r="I67" s="36"/>
      <c r="J67" s="36"/>
      <c r="K67" s="28">
        <f t="shared" si="2"/>
        <v>285.2</v>
      </c>
    </row>
    <row r="68" spans="1:11" ht="20.25" customHeight="1">
      <c r="A68" s="48">
        <v>58</v>
      </c>
      <c r="B68" s="34" t="s">
        <v>1150</v>
      </c>
      <c r="C68" s="41">
        <v>2.68</v>
      </c>
      <c r="D68" s="36">
        <v>2.68</v>
      </c>
      <c r="E68" s="36"/>
      <c r="F68" s="36"/>
      <c r="G68" s="36"/>
      <c r="H68" s="36"/>
      <c r="I68" s="36"/>
      <c r="J68" s="36"/>
      <c r="K68" s="28">
        <f t="shared" si="2"/>
        <v>107.2</v>
      </c>
    </row>
    <row r="69" spans="1:11" ht="20.25" customHeight="1">
      <c r="A69" s="48">
        <v>59</v>
      </c>
      <c r="B69" s="49" t="s">
        <v>1908</v>
      </c>
      <c r="C69" s="41">
        <v>14</v>
      </c>
      <c r="D69" s="36">
        <v>14</v>
      </c>
      <c r="E69" s="36"/>
      <c r="F69" s="36"/>
      <c r="G69" s="36"/>
      <c r="H69" s="36"/>
      <c r="I69" s="36"/>
      <c r="J69" s="36"/>
      <c r="K69" s="28">
        <f t="shared" si="2"/>
        <v>560</v>
      </c>
    </row>
    <row r="70" spans="1:11" ht="20.25" customHeight="1">
      <c r="A70" s="48">
        <v>60</v>
      </c>
      <c r="B70" s="26" t="s">
        <v>3718</v>
      </c>
      <c r="C70" s="36">
        <v>1.84</v>
      </c>
      <c r="D70" s="36">
        <v>1.84</v>
      </c>
      <c r="E70" s="36"/>
      <c r="F70" s="36"/>
      <c r="G70" s="36"/>
      <c r="H70" s="36"/>
      <c r="I70" s="36"/>
      <c r="J70" s="36"/>
      <c r="K70" s="28">
        <f t="shared" si="2"/>
        <v>73.60000000000001</v>
      </c>
    </row>
    <row r="71" spans="1:11" ht="20.25" customHeight="1">
      <c r="A71" s="48">
        <v>61</v>
      </c>
      <c r="B71" s="26" t="s">
        <v>3717</v>
      </c>
      <c r="C71" s="36">
        <v>5.94</v>
      </c>
      <c r="D71" s="36">
        <v>5.94</v>
      </c>
      <c r="E71" s="36"/>
      <c r="F71" s="36"/>
      <c r="G71" s="36"/>
      <c r="H71" s="36"/>
      <c r="I71" s="36"/>
      <c r="J71" s="36"/>
      <c r="K71" s="28">
        <f t="shared" si="2"/>
        <v>237.60000000000002</v>
      </c>
    </row>
    <row r="72" spans="1:11" s="18" customFormat="1" ht="20.25" customHeight="1">
      <c r="A72" s="79" t="s">
        <v>4269</v>
      </c>
      <c r="B72" s="80"/>
      <c r="C72" s="38">
        <f>SUM(C66:C71)</f>
        <v>35.33</v>
      </c>
      <c r="D72" s="38">
        <f>SUM(D66:D71)</f>
        <v>31.590000000000003</v>
      </c>
      <c r="E72" s="38"/>
      <c r="F72" s="38"/>
      <c r="G72" s="38"/>
      <c r="H72" s="38"/>
      <c r="I72" s="38"/>
      <c r="J72" s="38">
        <f>SUM(J66:J71)</f>
        <v>3.74</v>
      </c>
      <c r="K72" s="31">
        <f>SUM(K66:K71)</f>
        <v>1413.1999999999998</v>
      </c>
    </row>
    <row r="73" spans="1:11" s="18" customFormat="1" ht="41.25" customHeight="1">
      <c r="A73" s="93" t="s">
        <v>4270</v>
      </c>
      <c r="B73" s="94"/>
      <c r="C73" s="21">
        <f>C11+C38+C65+C72</f>
        <v>1274.87</v>
      </c>
      <c r="D73" s="21">
        <f aca="true" t="shared" si="3" ref="D73:K73">D11+D38+D65+D72</f>
        <v>930.8000000000001</v>
      </c>
      <c r="E73" s="21">
        <f t="shared" si="3"/>
        <v>52.23</v>
      </c>
      <c r="F73" s="21">
        <f t="shared" si="3"/>
        <v>0</v>
      </c>
      <c r="G73" s="21">
        <f t="shared" si="3"/>
        <v>0</v>
      </c>
      <c r="H73" s="21">
        <f t="shared" si="3"/>
        <v>0</v>
      </c>
      <c r="I73" s="21">
        <f t="shared" si="3"/>
        <v>13</v>
      </c>
      <c r="J73" s="21">
        <f t="shared" si="3"/>
        <v>278.84000000000003</v>
      </c>
      <c r="K73" s="21">
        <f t="shared" si="3"/>
        <v>50994.799999999996</v>
      </c>
    </row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10">
    <mergeCell ref="A4:K4"/>
    <mergeCell ref="A2:K2"/>
    <mergeCell ref="A72:B72"/>
    <mergeCell ref="A73:B73"/>
    <mergeCell ref="A1:K1"/>
    <mergeCell ref="B6:B7"/>
    <mergeCell ref="A6:A7"/>
    <mergeCell ref="D6:J6"/>
    <mergeCell ref="C6:C7"/>
    <mergeCell ref="K6:K7"/>
  </mergeCells>
  <printOptions/>
  <pageMargins left="0" right="0.1968503937007874" top="0.3937007874015748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51"/>
  <sheetViews>
    <sheetView zoomScale="75" zoomScaleNormal="75" zoomScalePageLayoutView="0" workbookViewId="0" topLeftCell="A144">
      <selection activeCell="A151" sqref="A151:B151"/>
    </sheetView>
  </sheetViews>
  <sheetFormatPr defaultColWidth="9" defaultRowHeight="21" customHeight="1"/>
  <cols>
    <col min="1" max="1" width="6.09765625" style="7" customWidth="1"/>
    <col min="2" max="2" width="41.69921875" style="7" customWidth="1"/>
    <col min="3" max="3" width="14.69921875" style="7" customWidth="1"/>
    <col min="4" max="5" width="11.59765625" style="7" customWidth="1"/>
    <col min="6" max="6" width="10.09765625" style="7" customWidth="1"/>
    <col min="7" max="7" width="11.296875" style="7" customWidth="1"/>
    <col min="8" max="8" width="10.59765625" style="7" customWidth="1"/>
    <col min="9" max="9" width="9.69921875" style="7" customWidth="1"/>
    <col min="10" max="10" width="12.69921875" style="7" customWidth="1"/>
    <col min="11" max="11" width="18.296875" style="7" customWidth="1"/>
    <col min="12" max="16384" width="9" style="7" customWidth="1"/>
  </cols>
  <sheetData>
    <row r="1" spans="1:11" s="18" customFormat="1" ht="21" customHeight="1">
      <c r="A1" s="91" t="s">
        <v>3024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8" customFormat="1" ht="21" customHeight="1">
      <c r="A2" s="91" t="s">
        <v>2723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="18" customFormat="1" ht="15.75" customHeight="1"/>
    <row r="4" spans="1:11" s="18" customFormat="1" ht="21" customHeight="1">
      <c r="A4" s="91" t="s">
        <v>4151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="18" customFormat="1" ht="15" customHeight="1"/>
    <row r="6" spans="1:11" s="18" customFormat="1" ht="39.75" customHeight="1">
      <c r="A6" s="78" t="s">
        <v>3076</v>
      </c>
      <c r="B6" s="78" t="s">
        <v>2075</v>
      </c>
      <c r="C6" s="78" t="s">
        <v>4094</v>
      </c>
      <c r="D6" s="78" t="s">
        <v>3183</v>
      </c>
      <c r="E6" s="78"/>
      <c r="F6" s="78"/>
      <c r="G6" s="78"/>
      <c r="H6" s="78"/>
      <c r="I6" s="78"/>
      <c r="J6" s="78"/>
      <c r="K6" s="78" t="s">
        <v>1153</v>
      </c>
    </row>
    <row r="7" spans="1:11" s="18" customFormat="1" ht="66" customHeight="1">
      <c r="A7" s="78"/>
      <c r="B7" s="78"/>
      <c r="C7" s="78"/>
      <c r="D7" s="14" t="s">
        <v>4150</v>
      </c>
      <c r="E7" s="14" t="s">
        <v>1247</v>
      </c>
      <c r="F7" s="14" t="s">
        <v>3181</v>
      </c>
      <c r="G7" s="14" t="s">
        <v>3182</v>
      </c>
      <c r="H7" s="14" t="s">
        <v>3080</v>
      </c>
      <c r="I7" s="14" t="s">
        <v>3079</v>
      </c>
      <c r="J7" s="14" t="s">
        <v>3081</v>
      </c>
      <c r="K7" s="78"/>
    </row>
    <row r="8" spans="1:11" ht="20.25" customHeight="1">
      <c r="A8" s="9">
        <v>1</v>
      </c>
      <c r="B8" s="34" t="s">
        <v>2649</v>
      </c>
      <c r="C8" s="11">
        <v>4</v>
      </c>
      <c r="D8" s="11">
        <v>4</v>
      </c>
      <c r="E8" s="11"/>
      <c r="F8" s="11"/>
      <c r="G8" s="11"/>
      <c r="H8" s="11"/>
      <c r="I8" s="11"/>
      <c r="J8" s="11"/>
      <c r="K8" s="28">
        <f>C8*40</f>
        <v>160</v>
      </c>
    </row>
    <row r="9" spans="1:11" ht="20.25" customHeight="1">
      <c r="A9" s="9">
        <v>2</v>
      </c>
      <c r="B9" s="34" t="s">
        <v>536</v>
      </c>
      <c r="C9" s="36">
        <v>3.35</v>
      </c>
      <c r="D9" s="11">
        <v>3.35</v>
      </c>
      <c r="E9" s="11"/>
      <c r="F9" s="11"/>
      <c r="G9" s="11"/>
      <c r="H9" s="11"/>
      <c r="I9" s="11"/>
      <c r="J9" s="11"/>
      <c r="K9" s="28">
        <f aca="true" t="shared" si="0" ref="K9:K75">C9*40</f>
        <v>134</v>
      </c>
    </row>
    <row r="10" spans="1:11" ht="20.25" customHeight="1">
      <c r="A10" s="9">
        <v>3</v>
      </c>
      <c r="B10" s="34" t="s">
        <v>2650</v>
      </c>
      <c r="C10" s="11">
        <v>7</v>
      </c>
      <c r="D10" s="11">
        <v>7</v>
      </c>
      <c r="E10" s="11"/>
      <c r="F10" s="11"/>
      <c r="G10" s="11"/>
      <c r="H10" s="11"/>
      <c r="I10" s="11"/>
      <c r="J10" s="11"/>
      <c r="K10" s="28">
        <f t="shared" si="0"/>
        <v>280</v>
      </c>
    </row>
    <row r="11" spans="1:11" s="18" customFormat="1" ht="20.25" customHeight="1">
      <c r="A11" s="14"/>
      <c r="B11" s="15" t="s">
        <v>4269</v>
      </c>
      <c r="C11" s="17">
        <f>SUM(C8:C10)</f>
        <v>14.35</v>
      </c>
      <c r="D11" s="17">
        <f>SUM(D8:D10)</f>
        <v>14.35</v>
      </c>
      <c r="E11" s="17"/>
      <c r="F11" s="17"/>
      <c r="G11" s="17"/>
      <c r="H11" s="17"/>
      <c r="I11" s="17"/>
      <c r="J11" s="17"/>
      <c r="K11" s="31">
        <f>SUM(K8:K10)</f>
        <v>574</v>
      </c>
    </row>
    <row r="12" spans="1:11" ht="20.25" customHeight="1">
      <c r="A12" s="9">
        <v>4</v>
      </c>
      <c r="B12" s="34" t="s">
        <v>537</v>
      </c>
      <c r="C12" s="36">
        <v>1.12</v>
      </c>
      <c r="D12" s="11">
        <v>1.12</v>
      </c>
      <c r="E12" s="11"/>
      <c r="F12" s="11"/>
      <c r="G12" s="11"/>
      <c r="H12" s="11"/>
      <c r="I12" s="11"/>
      <c r="J12" s="11"/>
      <c r="K12" s="28">
        <f t="shared" si="0"/>
        <v>44.800000000000004</v>
      </c>
    </row>
    <row r="13" spans="1:11" ht="20.25" customHeight="1">
      <c r="A13" s="9">
        <v>5</v>
      </c>
      <c r="B13" s="34" t="s">
        <v>535</v>
      </c>
      <c r="C13" s="36">
        <v>6.6</v>
      </c>
      <c r="D13" s="11">
        <v>6.6</v>
      </c>
      <c r="E13" s="11"/>
      <c r="F13" s="11"/>
      <c r="G13" s="11"/>
      <c r="H13" s="11"/>
      <c r="I13" s="11"/>
      <c r="J13" s="11"/>
      <c r="K13" s="28">
        <f t="shared" si="0"/>
        <v>264</v>
      </c>
    </row>
    <row r="14" spans="1:11" ht="20.25" customHeight="1">
      <c r="A14" s="9">
        <v>6</v>
      </c>
      <c r="B14" s="26" t="s">
        <v>2634</v>
      </c>
      <c r="C14" s="36">
        <v>2.23</v>
      </c>
      <c r="D14" s="11">
        <v>2.23</v>
      </c>
      <c r="E14" s="11"/>
      <c r="F14" s="11"/>
      <c r="G14" s="11"/>
      <c r="H14" s="11"/>
      <c r="I14" s="11"/>
      <c r="J14" s="11"/>
      <c r="K14" s="28">
        <f t="shared" si="0"/>
        <v>89.2</v>
      </c>
    </row>
    <row r="15" spans="1:11" ht="20.25" customHeight="1">
      <c r="A15" s="9">
        <v>7</v>
      </c>
      <c r="B15" s="34" t="s">
        <v>1936</v>
      </c>
      <c r="C15" s="36">
        <v>3.92</v>
      </c>
      <c r="D15" s="11">
        <v>3.92</v>
      </c>
      <c r="E15" s="11"/>
      <c r="F15" s="11"/>
      <c r="G15" s="11"/>
      <c r="H15" s="11"/>
      <c r="I15" s="11"/>
      <c r="J15" s="11"/>
      <c r="K15" s="28">
        <f t="shared" si="0"/>
        <v>156.8</v>
      </c>
    </row>
    <row r="16" spans="1:11" ht="20.25" customHeight="1">
      <c r="A16" s="9">
        <v>8</v>
      </c>
      <c r="B16" s="34" t="s">
        <v>1933</v>
      </c>
      <c r="C16" s="36">
        <v>2.01</v>
      </c>
      <c r="D16" s="11">
        <v>2.01</v>
      </c>
      <c r="E16" s="11"/>
      <c r="F16" s="11"/>
      <c r="G16" s="11"/>
      <c r="H16" s="11"/>
      <c r="I16" s="11"/>
      <c r="J16" s="11"/>
      <c r="K16" s="28">
        <f t="shared" si="0"/>
        <v>80.39999999999999</v>
      </c>
    </row>
    <row r="17" spans="1:11" s="18" customFormat="1" ht="20.25" customHeight="1">
      <c r="A17" s="9">
        <v>9</v>
      </c>
      <c r="B17" s="34" t="s">
        <v>936</v>
      </c>
      <c r="C17" s="36">
        <v>3.02</v>
      </c>
      <c r="D17" s="36">
        <v>3.02</v>
      </c>
      <c r="E17" s="11"/>
      <c r="F17" s="11"/>
      <c r="G17" s="11"/>
      <c r="H17" s="11"/>
      <c r="I17" s="11"/>
      <c r="J17" s="11"/>
      <c r="K17" s="28">
        <f t="shared" si="0"/>
        <v>120.8</v>
      </c>
    </row>
    <row r="18" spans="1:11" ht="20.25" customHeight="1">
      <c r="A18" s="9">
        <v>10</v>
      </c>
      <c r="B18" s="34" t="s">
        <v>2125</v>
      </c>
      <c r="C18" s="36">
        <v>2.01</v>
      </c>
      <c r="D18" s="36">
        <v>2.01</v>
      </c>
      <c r="E18" s="11"/>
      <c r="F18" s="11"/>
      <c r="G18" s="11"/>
      <c r="H18" s="11"/>
      <c r="I18" s="11"/>
      <c r="J18" s="11"/>
      <c r="K18" s="28">
        <f t="shared" si="0"/>
        <v>80.39999999999999</v>
      </c>
    </row>
    <row r="19" spans="1:11" ht="20.25" customHeight="1">
      <c r="A19" s="9">
        <v>11</v>
      </c>
      <c r="B19" s="34" t="s">
        <v>2656</v>
      </c>
      <c r="C19" s="36">
        <v>2.85</v>
      </c>
      <c r="D19" s="11">
        <v>2.85</v>
      </c>
      <c r="E19" s="11"/>
      <c r="F19" s="11"/>
      <c r="G19" s="11"/>
      <c r="H19" s="11"/>
      <c r="I19" s="11"/>
      <c r="J19" s="11"/>
      <c r="K19" s="28">
        <f t="shared" si="0"/>
        <v>114</v>
      </c>
    </row>
    <row r="20" spans="1:11" ht="20.25" customHeight="1">
      <c r="A20" s="9">
        <v>12</v>
      </c>
      <c r="B20" s="34" t="s">
        <v>1582</v>
      </c>
      <c r="C20" s="36">
        <v>1.12</v>
      </c>
      <c r="D20" s="36">
        <v>1.12</v>
      </c>
      <c r="E20" s="11"/>
      <c r="F20" s="11"/>
      <c r="G20" s="11"/>
      <c r="H20" s="11"/>
      <c r="I20" s="11"/>
      <c r="J20" s="11"/>
      <c r="K20" s="28">
        <f t="shared" si="0"/>
        <v>44.800000000000004</v>
      </c>
    </row>
    <row r="21" spans="1:11" ht="20.25" customHeight="1">
      <c r="A21" s="9">
        <v>13</v>
      </c>
      <c r="B21" s="34" t="s">
        <v>554</v>
      </c>
      <c r="C21" s="36">
        <v>5.78</v>
      </c>
      <c r="D21" s="11">
        <v>5.78</v>
      </c>
      <c r="E21" s="11"/>
      <c r="F21" s="11"/>
      <c r="G21" s="11"/>
      <c r="H21" s="11"/>
      <c r="I21" s="11"/>
      <c r="J21" s="11"/>
      <c r="K21" s="28">
        <f t="shared" si="0"/>
        <v>231.20000000000002</v>
      </c>
    </row>
    <row r="22" spans="1:11" ht="20.25" customHeight="1">
      <c r="A22" s="9">
        <v>14</v>
      </c>
      <c r="B22" s="34" t="s">
        <v>543</v>
      </c>
      <c r="C22" s="36">
        <v>4.82</v>
      </c>
      <c r="D22" s="11">
        <v>4.82</v>
      </c>
      <c r="E22" s="11"/>
      <c r="F22" s="11"/>
      <c r="G22" s="11"/>
      <c r="H22" s="11"/>
      <c r="I22" s="11"/>
      <c r="J22" s="11"/>
      <c r="K22" s="28">
        <f t="shared" si="0"/>
        <v>192.8</v>
      </c>
    </row>
    <row r="23" spans="1:11" ht="20.25" customHeight="1">
      <c r="A23" s="9">
        <v>15</v>
      </c>
      <c r="B23" s="34" t="s">
        <v>2643</v>
      </c>
      <c r="C23" s="11">
        <v>1.01</v>
      </c>
      <c r="D23" s="11">
        <v>1.01</v>
      </c>
      <c r="E23" s="11"/>
      <c r="F23" s="11"/>
      <c r="G23" s="11"/>
      <c r="H23" s="11"/>
      <c r="I23" s="11"/>
      <c r="J23" s="11"/>
      <c r="K23" s="28">
        <f t="shared" si="0"/>
        <v>40.4</v>
      </c>
    </row>
    <row r="24" spans="1:11" ht="20.25" customHeight="1">
      <c r="A24" s="9">
        <v>16</v>
      </c>
      <c r="B24" s="34" t="s">
        <v>932</v>
      </c>
      <c r="C24" s="36">
        <v>7.02</v>
      </c>
      <c r="D24" s="36">
        <v>7.02</v>
      </c>
      <c r="E24" s="11"/>
      <c r="F24" s="11"/>
      <c r="G24" s="11"/>
      <c r="H24" s="11"/>
      <c r="I24" s="11"/>
      <c r="J24" s="11"/>
      <c r="K24" s="28">
        <f t="shared" si="0"/>
        <v>280.79999999999995</v>
      </c>
    </row>
    <row r="25" spans="1:11" ht="20.25" customHeight="1">
      <c r="A25" s="9">
        <v>17</v>
      </c>
      <c r="B25" s="34" t="s">
        <v>1450</v>
      </c>
      <c r="C25" s="11">
        <v>5.04</v>
      </c>
      <c r="D25" s="11">
        <v>5.04</v>
      </c>
      <c r="E25" s="11"/>
      <c r="F25" s="11"/>
      <c r="G25" s="11"/>
      <c r="H25" s="11"/>
      <c r="I25" s="11"/>
      <c r="J25" s="11"/>
      <c r="K25" s="28">
        <f t="shared" si="0"/>
        <v>201.6</v>
      </c>
    </row>
    <row r="26" spans="1:11" ht="20.25" customHeight="1">
      <c r="A26" s="9">
        <v>18</v>
      </c>
      <c r="B26" s="26" t="s">
        <v>3925</v>
      </c>
      <c r="C26" s="36">
        <v>7.7</v>
      </c>
      <c r="D26" s="11">
        <v>7.7</v>
      </c>
      <c r="E26" s="11"/>
      <c r="F26" s="11"/>
      <c r="G26" s="11"/>
      <c r="H26" s="11"/>
      <c r="I26" s="11"/>
      <c r="J26" s="11"/>
      <c r="K26" s="28">
        <f t="shared" si="0"/>
        <v>308</v>
      </c>
    </row>
    <row r="27" spans="1:11" ht="20.25" customHeight="1">
      <c r="A27" s="9">
        <v>19</v>
      </c>
      <c r="B27" s="34" t="s">
        <v>929</v>
      </c>
      <c r="C27" s="36">
        <v>4.4</v>
      </c>
      <c r="D27" s="11">
        <v>4.4</v>
      </c>
      <c r="E27" s="11"/>
      <c r="F27" s="11"/>
      <c r="G27" s="11"/>
      <c r="H27" s="11"/>
      <c r="I27" s="11"/>
      <c r="J27" s="11"/>
      <c r="K27" s="28">
        <f t="shared" si="0"/>
        <v>176</v>
      </c>
    </row>
    <row r="28" spans="1:11" ht="20.25" customHeight="1">
      <c r="A28" s="9">
        <v>20</v>
      </c>
      <c r="B28" s="34" t="s">
        <v>2638</v>
      </c>
      <c r="C28" s="11">
        <v>2.24</v>
      </c>
      <c r="D28" s="11">
        <v>2.24</v>
      </c>
      <c r="E28" s="11"/>
      <c r="F28" s="11"/>
      <c r="G28" s="11"/>
      <c r="H28" s="11"/>
      <c r="I28" s="11"/>
      <c r="J28" s="11"/>
      <c r="K28" s="28">
        <f t="shared" si="0"/>
        <v>89.60000000000001</v>
      </c>
    </row>
    <row r="29" spans="1:11" ht="20.25" customHeight="1">
      <c r="A29" s="9">
        <v>21</v>
      </c>
      <c r="B29" s="34" t="s">
        <v>2651</v>
      </c>
      <c r="C29" s="11">
        <v>1.12</v>
      </c>
      <c r="D29" s="11">
        <v>1.12</v>
      </c>
      <c r="E29" s="11"/>
      <c r="F29" s="11"/>
      <c r="G29" s="11"/>
      <c r="H29" s="11"/>
      <c r="I29" s="11"/>
      <c r="J29" s="11"/>
      <c r="K29" s="28">
        <f t="shared" si="0"/>
        <v>44.800000000000004</v>
      </c>
    </row>
    <row r="30" spans="1:11" ht="20.25" customHeight="1">
      <c r="A30" s="9">
        <v>22</v>
      </c>
      <c r="B30" s="34" t="s">
        <v>2648</v>
      </c>
      <c r="C30" s="36">
        <v>5.42</v>
      </c>
      <c r="D30" s="11">
        <v>5.42</v>
      </c>
      <c r="E30" s="11"/>
      <c r="F30" s="11"/>
      <c r="G30" s="11"/>
      <c r="H30" s="11"/>
      <c r="I30" s="11"/>
      <c r="J30" s="11"/>
      <c r="K30" s="28">
        <f t="shared" si="0"/>
        <v>216.8</v>
      </c>
    </row>
    <row r="31" spans="1:11" ht="20.25" customHeight="1">
      <c r="A31" s="9">
        <v>23</v>
      </c>
      <c r="B31" s="34" t="s">
        <v>2652</v>
      </c>
      <c r="C31" s="36">
        <v>3.29</v>
      </c>
      <c r="D31" s="11">
        <v>3.29</v>
      </c>
      <c r="E31" s="11"/>
      <c r="F31" s="11"/>
      <c r="G31" s="11"/>
      <c r="H31" s="11"/>
      <c r="I31" s="11"/>
      <c r="J31" s="11"/>
      <c r="K31" s="28">
        <f t="shared" si="0"/>
        <v>131.6</v>
      </c>
    </row>
    <row r="32" spans="1:11" ht="20.25" customHeight="1">
      <c r="A32" s="9">
        <v>24</v>
      </c>
      <c r="B32" s="34" t="s">
        <v>2653</v>
      </c>
      <c r="C32" s="11">
        <v>3.34</v>
      </c>
      <c r="D32" s="11">
        <v>3.34</v>
      </c>
      <c r="E32" s="11"/>
      <c r="F32" s="11"/>
      <c r="G32" s="11"/>
      <c r="H32" s="11"/>
      <c r="I32" s="11"/>
      <c r="J32" s="11"/>
      <c r="K32" s="28">
        <f t="shared" si="0"/>
        <v>133.6</v>
      </c>
    </row>
    <row r="33" spans="1:11" ht="20.25" customHeight="1">
      <c r="A33" s="9">
        <v>25</v>
      </c>
      <c r="B33" s="34" t="s">
        <v>2657</v>
      </c>
      <c r="C33" s="36">
        <v>1.06</v>
      </c>
      <c r="D33" s="11">
        <v>1.06</v>
      </c>
      <c r="E33" s="11"/>
      <c r="F33" s="11"/>
      <c r="G33" s="11"/>
      <c r="H33" s="11"/>
      <c r="I33" s="11"/>
      <c r="J33" s="11"/>
      <c r="K33" s="28">
        <f t="shared" si="0"/>
        <v>42.400000000000006</v>
      </c>
    </row>
    <row r="34" spans="1:11" ht="20.25" customHeight="1">
      <c r="A34" s="9">
        <v>26</v>
      </c>
      <c r="B34" s="34" t="s">
        <v>937</v>
      </c>
      <c r="C34" s="36">
        <v>1.97</v>
      </c>
      <c r="D34" s="11">
        <v>1.97</v>
      </c>
      <c r="E34" s="11"/>
      <c r="F34" s="11"/>
      <c r="G34" s="11"/>
      <c r="H34" s="11"/>
      <c r="I34" s="11"/>
      <c r="J34" s="11"/>
      <c r="K34" s="28">
        <f t="shared" si="0"/>
        <v>78.8</v>
      </c>
    </row>
    <row r="35" spans="1:11" s="18" customFormat="1" ht="20.25" customHeight="1">
      <c r="A35" s="9">
        <v>27</v>
      </c>
      <c r="B35" s="34" t="s">
        <v>1925</v>
      </c>
      <c r="C35" s="36">
        <v>3.02</v>
      </c>
      <c r="D35" s="36">
        <v>3.02</v>
      </c>
      <c r="E35" s="11"/>
      <c r="F35" s="11"/>
      <c r="G35" s="11"/>
      <c r="H35" s="11"/>
      <c r="I35" s="11"/>
      <c r="J35" s="11"/>
      <c r="K35" s="28">
        <f t="shared" si="0"/>
        <v>120.8</v>
      </c>
    </row>
    <row r="36" spans="1:11" ht="20.25" customHeight="1">
      <c r="A36" s="9">
        <v>28</v>
      </c>
      <c r="B36" s="34" t="s">
        <v>2654</v>
      </c>
      <c r="C36" s="36">
        <v>5.41</v>
      </c>
      <c r="D36" s="11">
        <v>5.41</v>
      </c>
      <c r="E36" s="11"/>
      <c r="F36" s="11"/>
      <c r="G36" s="11"/>
      <c r="H36" s="11"/>
      <c r="I36" s="11"/>
      <c r="J36" s="11"/>
      <c r="K36" s="28">
        <f t="shared" si="0"/>
        <v>216.4</v>
      </c>
    </row>
    <row r="37" spans="1:11" ht="20.25" customHeight="1">
      <c r="A37" s="9">
        <v>29</v>
      </c>
      <c r="B37" s="34" t="s">
        <v>938</v>
      </c>
      <c r="C37" s="36">
        <v>5.04</v>
      </c>
      <c r="D37" s="11">
        <v>5.04</v>
      </c>
      <c r="E37" s="11"/>
      <c r="F37" s="11"/>
      <c r="G37" s="11"/>
      <c r="H37" s="11"/>
      <c r="I37" s="11"/>
      <c r="J37" s="11"/>
      <c r="K37" s="28">
        <f t="shared" si="0"/>
        <v>201.6</v>
      </c>
    </row>
    <row r="38" spans="1:11" s="18" customFormat="1" ht="20.25" customHeight="1">
      <c r="A38" s="14"/>
      <c r="B38" s="15" t="s">
        <v>4269</v>
      </c>
      <c r="C38" s="38">
        <f>SUM(C12:C37)</f>
        <v>92.56000000000002</v>
      </c>
      <c r="D38" s="17">
        <f>SUM(D12:D37)</f>
        <v>92.56000000000002</v>
      </c>
      <c r="E38" s="17"/>
      <c r="F38" s="17"/>
      <c r="G38" s="17"/>
      <c r="H38" s="17"/>
      <c r="I38" s="17"/>
      <c r="J38" s="17"/>
      <c r="K38" s="31">
        <f>SUM(K12:K37)</f>
        <v>3702.4000000000005</v>
      </c>
    </row>
    <row r="39" spans="1:11" ht="20.25" customHeight="1">
      <c r="A39" s="9">
        <v>30</v>
      </c>
      <c r="B39" s="34" t="s">
        <v>939</v>
      </c>
      <c r="C39" s="36">
        <v>2.12</v>
      </c>
      <c r="D39" s="11">
        <v>2.12</v>
      </c>
      <c r="E39" s="11"/>
      <c r="F39" s="11"/>
      <c r="G39" s="11"/>
      <c r="H39" s="11"/>
      <c r="I39" s="11"/>
      <c r="J39" s="11"/>
      <c r="K39" s="28">
        <f t="shared" si="0"/>
        <v>84.80000000000001</v>
      </c>
    </row>
    <row r="40" spans="1:11" ht="20.25" customHeight="1">
      <c r="A40" s="9">
        <v>31</v>
      </c>
      <c r="B40" s="34" t="s">
        <v>542</v>
      </c>
      <c r="C40" s="36">
        <v>8.41</v>
      </c>
      <c r="D40" s="11">
        <v>8.41</v>
      </c>
      <c r="E40" s="11"/>
      <c r="F40" s="11"/>
      <c r="G40" s="11"/>
      <c r="H40" s="11"/>
      <c r="I40" s="11"/>
      <c r="J40" s="11"/>
      <c r="K40" s="28">
        <f t="shared" si="0"/>
        <v>336.4</v>
      </c>
    </row>
    <row r="41" spans="1:11" ht="20.25" customHeight="1">
      <c r="A41" s="9">
        <v>32</v>
      </c>
      <c r="B41" s="34" t="s">
        <v>264</v>
      </c>
      <c r="C41" s="36">
        <v>0.85</v>
      </c>
      <c r="D41" s="11">
        <v>0.85</v>
      </c>
      <c r="E41" s="11"/>
      <c r="F41" s="11"/>
      <c r="G41" s="11"/>
      <c r="H41" s="11"/>
      <c r="I41" s="11"/>
      <c r="J41" s="11"/>
      <c r="K41" s="28">
        <f t="shared" si="0"/>
        <v>34</v>
      </c>
    </row>
    <row r="42" spans="1:11" ht="20.25" customHeight="1">
      <c r="A42" s="9">
        <v>33</v>
      </c>
      <c r="B42" s="34" t="s">
        <v>529</v>
      </c>
      <c r="C42" s="36">
        <v>4.89</v>
      </c>
      <c r="D42" s="11">
        <v>4.89</v>
      </c>
      <c r="E42" s="11"/>
      <c r="F42" s="11"/>
      <c r="G42" s="11"/>
      <c r="H42" s="11"/>
      <c r="I42" s="11"/>
      <c r="J42" s="11"/>
      <c r="K42" s="28">
        <f t="shared" si="0"/>
        <v>195.6</v>
      </c>
    </row>
    <row r="43" spans="1:11" ht="20.25" customHeight="1">
      <c r="A43" s="9">
        <v>34</v>
      </c>
      <c r="B43" s="26" t="s">
        <v>270</v>
      </c>
      <c r="C43" s="36">
        <v>3.02</v>
      </c>
      <c r="D43" s="11">
        <v>3.02</v>
      </c>
      <c r="E43" s="11"/>
      <c r="F43" s="11"/>
      <c r="G43" s="11"/>
      <c r="H43" s="11"/>
      <c r="I43" s="11"/>
      <c r="J43" s="11"/>
      <c r="K43" s="28">
        <f t="shared" si="0"/>
        <v>120.8</v>
      </c>
    </row>
    <row r="44" spans="1:11" ht="20.25" customHeight="1">
      <c r="A44" s="9">
        <v>35</v>
      </c>
      <c r="B44" s="26" t="s">
        <v>269</v>
      </c>
      <c r="C44" s="36">
        <v>187.48</v>
      </c>
      <c r="D44" s="11">
        <v>163.7</v>
      </c>
      <c r="E44" s="11">
        <v>17</v>
      </c>
      <c r="F44" s="11"/>
      <c r="G44" s="11"/>
      <c r="H44" s="11"/>
      <c r="I44" s="11"/>
      <c r="J44" s="11">
        <v>6.78</v>
      </c>
      <c r="K44" s="28">
        <f t="shared" si="0"/>
        <v>7499.2</v>
      </c>
    </row>
    <row r="45" spans="1:11" ht="20.25" customHeight="1">
      <c r="A45" s="9">
        <v>36</v>
      </c>
      <c r="B45" s="26" t="s">
        <v>273</v>
      </c>
      <c r="C45" s="36">
        <v>1.71</v>
      </c>
      <c r="D45" s="11">
        <v>1.71</v>
      </c>
      <c r="E45" s="11"/>
      <c r="F45" s="11"/>
      <c r="G45" s="11"/>
      <c r="H45" s="11"/>
      <c r="I45" s="11"/>
      <c r="J45" s="11"/>
      <c r="K45" s="28">
        <f t="shared" si="0"/>
        <v>68.4</v>
      </c>
    </row>
    <row r="46" spans="1:11" ht="20.25" customHeight="1">
      <c r="A46" s="9">
        <v>37</v>
      </c>
      <c r="B46" s="34" t="s">
        <v>257</v>
      </c>
      <c r="C46" s="36">
        <v>4.03</v>
      </c>
      <c r="D46" s="11">
        <v>4.03</v>
      </c>
      <c r="E46" s="11"/>
      <c r="F46" s="11"/>
      <c r="G46" s="11"/>
      <c r="H46" s="11"/>
      <c r="I46" s="11"/>
      <c r="J46" s="11"/>
      <c r="K46" s="28">
        <f t="shared" si="0"/>
        <v>161.20000000000002</v>
      </c>
    </row>
    <row r="47" spans="1:11" ht="20.25" customHeight="1">
      <c r="A47" s="9">
        <v>38</v>
      </c>
      <c r="B47" s="34" t="s">
        <v>262</v>
      </c>
      <c r="C47" s="36">
        <v>2.83</v>
      </c>
      <c r="D47" s="36">
        <v>2.83</v>
      </c>
      <c r="E47" s="11"/>
      <c r="F47" s="11"/>
      <c r="G47" s="11"/>
      <c r="H47" s="11"/>
      <c r="I47" s="11"/>
      <c r="J47" s="11"/>
      <c r="K47" s="28">
        <f t="shared" si="0"/>
        <v>113.2</v>
      </c>
    </row>
    <row r="48" spans="1:11" ht="20.25" customHeight="1">
      <c r="A48" s="9">
        <v>39</v>
      </c>
      <c r="B48" s="34" t="s">
        <v>258</v>
      </c>
      <c r="C48" s="36">
        <v>4.25</v>
      </c>
      <c r="D48" s="11">
        <v>4.25</v>
      </c>
      <c r="E48" s="11"/>
      <c r="F48" s="11"/>
      <c r="G48" s="11"/>
      <c r="H48" s="11"/>
      <c r="I48" s="11"/>
      <c r="J48" s="11"/>
      <c r="K48" s="28">
        <f t="shared" si="0"/>
        <v>170</v>
      </c>
    </row>
    <row r="49" spans="1:11" ht="20.25" customHeight="1">
      <c r="A49" s="9">
        <v>40</v>
      </c>
      <c r="B49" s="34" t="s">
        <v>263</v>
      </c>
      <c r="C49" s="36">
        <v>1.01</v>
      </c>
      <c r="D49" s="11">
        <v>1.01</v>
      </c>
      <c r="E49" s="11"/>
      <c r="F49" s="11"/>
      <c r="G49" s="11"/>
      <c r="H49" s="11"/>
      <c r="I49" s="11"/>
      <c r="J49" s="11"/>
      <c r="K49" s="28">
        <f t="shared" si="0"/>
        <v>40.4</v>
      </c>
    </row>
    <row r="50" spans="1:11" ht="20.25" customHeight="1">
      <c r="A50" s="9">
        <v>41</v>
      </c>
      <c r="B50" s="26" t="s">
        <v>2647</v>
      </c>
      <c r="C50" s="36">
        <v>2.65</v>
      </c>
      <c r="D50" s="11">
        <v>2.65</v>
      </c>
      <c r="E50" s="11"/>
      <c r="F50" s="11"/>
      <c r="G50" s="11"/>
      <c r="H50" s="11"/>
      <c r="I50" s="11"/>
      <c r="J50" s="11"/>
      <c r="K50" s="28">
        <f t="shared" si="0"/>
        <v>106</v>
      </c>
    </row>
    <row r="51" spans="1:11" ht="20.25" customHeight="1">
      <c r="A51" s="9">
        <v>42</v>
      </c>
      <c r="B51" s="26" t="s">
        <v>271</v>
      </c>
      <c r="C51" s="36">
        <v>4.03</v>
      </c>
      <c r="D51" s="36">
        <v>4.03</v>
      </c>
      <c r="E51" s="11"/>
      <c r="F51" s="11"/>
      <c r="G51" s="11"/>
      <c r="H51" s="11"/>
      <c r="I51" s="11"/>
      <c r="J51" s="11"/>
      <c r="K51" s="28">
        <f t="shared" si="0"/>
        <v>161.20000000000002</v>
      </c>
    </row>
    <row r="52" spans="1:11" ht="20.25" customHeight="1">
      <c r="A52" s="9">
        <v>43</v>
      </c>
      <c r="B52" s="34" t="s">
        <v>267</v>
      </c>
      <c r="C52" s="36">
        <v>4.89</v>
      </c>
      <c r="D52" s="11">
        <v>4.89</v>
      </c>
      <c r="E52" s="11"/>
      <c r="F52" s="11"/>
      <c r="G52" s="11"/>
      <c r="H52" s="11"/>
      <c r="I52" s="11"/>
      <c r="J52" s="11"/>
      <c r="K52" s="28">
        <f t="shared" si="0"/>
        <v>195.6</v>
      </c>
    </row>
    <row r="53" spans="1:11" ht="20.25" customHeight="1">
      <c r="A53" s="9">
        <v>44</v>
      </c>
      <c r="B53" s="34" t="s">
        <v>940</v>
      </c>
      <c r="C53" s="36">
        <v>3.93</v>
      </c>
      <c r="D53" s="11">
        <v>3.93</v>
      </c>
      <c r="E53" s="11"/>
      <c r="F53" s="11"/>
      <c r="G53" s="11"/>
      <c r="H53" s="11"/>
      <c r="I53" s="11"/>
      <c r="J53" s="11"/>
      <c r="K53" s="28">
        <f t="shared" si="0"/>
        <v>157.20000000000002</v>
      </c>
    </row>
    <row r="54" spans="1:11" ht="20.25" customHeight="1">
      <c r="A54" s="9">
        <v>45</v>
      </c>
      <c r="B54" s="34" t="s">
        <v>274</v>
      </c>
      <c r="C54" s="36">
        <v>4.84</v>
      </c>
      <c r="D54" s="11">
        <v>4.84</v>
      </c>
      <c r="E54" s="11"/>
      <c r="F54" s="11"/>
      <c r="G54" s="11"/>
      <c r="H54" s="11"/>
      <c r="I54" s="11"/>
      <c r="J54" s="11"/>
      <c r="K54" s="28">
        <f t="shared" si="0"/>
        <v>193.6</v>
      </c>
    </row>
    <row r="55" spans="1:11" ht="20.25" customHeight="1">
      <c r="A55" s="9">
        <v>46</v>
      </c>
      <c r="B55" s="34" t="s">
        <v>259</v>
      </c>
      <c r="C55" s="36">
        <v>4.3</v>
      </c>
      <c r="D55" s="36">
        <v>4.3</v>
      </c>
      <c r="E55" s="11"/>
      <c r="F55" s="11"/>
      <c r="G55" s="11"/>
      <c r="H55" s="11"/>
      <c r="I55" s="11"/>
      <c r="J55" s="11"/>
      <c r="K55" s="28">
        <f t="shared" si="0"/>
        <v>172</v>
      </c>
    </row>
    <row r="56" spans="1:11" ht="20.25" customHeight="1">
      <c r="A56" s="9">
        <v>47</v>
      </c>
      <c r="B56" s="34" t="s">
        <v>533</v>
      </c>
      <c r="C56" s="11">
        <v>3.02</v>
      </c>
      <c r="D56" s="11"/>
      <c r="E56" s="11">
        <v>3.02</v>
      </c>
      <c r="F56" s="11"/>
      <c r="G56" s="11"/>
      <c r="H56" s="11"/>
      <c r="I56" s="11"/>
      <c r="J56" s="11"/>
      <c r="K56" s="28">
        <f t="shared" si="0"/>
        <v>120.8</v>
      </c>
    </row>
    <row r="57" spans="1:11" ht="20.25" customHeight="1">
      <c r="A57" s="9">
        <v>48</v>
      </c>
      <c r="B57" s="34" t="s">
        <v>534</v>
      </c>
      <c r="C57" s="11">
        <v>3</v>
      </c>
      <c r="D57" s="11"/>
      <c r="E57" s="11">
        <v>3</v>
      </c>
      <c r="F57" s="11"/>
      <c r="G57" s="11"/>
      <c r="H57" s="11"/>
      <c r="I57" s="11"/>
      <c r="J57" s="11"/>
      <c r="K57" s="28">
        <f t="shared" si="0"/>
        <v>120</v>
      </c>
    </row>
    <row r="58" spans="1:11" ht="20.25" customHeight="1">
      <c r="A58" s="9">
        <v>49</v>
      </c>
      <c r="B58" s="34" t="s">
        <v>1449</v>
      </c>
      <c r="C58" s="36">
        <v>6.66</v>
      </c>
      <c r="D58" s="11">
        <v>6.66</v>
      </c>
      <c r="E58" s="11"/>
      <c r="F58" s="11"/>
      <c r="G58" s="11"/>
      <c r="H58" s="11"/>
      <c r="I58" s="11"/>
      <c r="J58" s="11"/>
      <c r="K58" s="28">
        <f t="shared" si="0"/>
        <v>266.4</v>
      </c>
    </row>
    <row r="59" spans="1:11" ht="20.25" customHeight="1">
      <c r="A59" s="9">
        <v>50</v>
      </c>
      <c r="B59" s="34" t="s">
        <v>2658</v>
      </c>
      <c r="C59" s="11">
        <v>3.9</v>
      </c>
      <c r="D59" s="11">
        <v>3.9</v>
      </c>
      <c r="E59" s="11"/>
      <c r="F59" s="11"/>
      <c r="G59" s="11"/>
      <c r="H59" s="11"/>
      <c r="I59" s="11"/>
      <c r="J59" s="11"/>
      <c r="K59" s="28">
        <f t="shared" si="0"/>
        <v>156</v>
      </c>
    </row>
    <row r="60" spans="1:11" ht="20.25" customHeight="1">
      <c r="A60" s="9">
        <v>51</v>
      </c>
      <c r="B60" s="34" t="s">
        <v>555</v>
      </c>
      <c r="C60" s="36">
        <v>10</v>
      </c>
      <c r="D60" s="36">
        <v>10</v>
      </c>
      <c r="E60" s="11"/>
      <c r="F60" s="11"/>
      <c r="G60" s="11"/>
      <c r="H60" s="11"/>
      <c r="I60" s="11"/>
      <c r="J60" s="11"/>
      <c r="K60" s="28">
        <f t="shared" si="0"/>
        <v>400</v>
      </c>
    </row>
    <row r="61" spans="1:11" ht="20.25" customHeight="1">
      <c r="A61" s="9">
        <v>52</v>
      </c>
      <c r="B61" s="34" t="s">
        <v>3010</v>
      </c>
      <c r="C61" s="36">
        <v>3.44</v>
      </c>
      <c r="D61" s="11">
        <v>3.44</v>
      </c>
      <c r="E61" s="11"/>
      <c r="F61" s="11"/>
      <c r="G61" s="11"/>
      <c r="H61" s="11"/>
      <c r="I61" s="11"/>
      <c r="J61" s="11"/>
      <c r="K61" s="28">
        <f t="shared" si="0"/>
        <v>137.6</v>
      </c>
    </row>
    <row r="62" spans="1:11" ht="20.25" customHeight="1">
      <c r="A62" s="9">
        <v>53</v>
      </c>
      <c r="B62" s="34" t="s">
        <v>558</v>
      </c>
      <c r="C62" s="36">
        <v>1.09</v>
      </c>
      <c r="D62" s="11">
        <v>1.09</v>
      </c>
      <c r="E62" s="11"/>
      <c r="F62" s="11"/>
      <c r="G62" s="11"/>
      <c r="H62" s="11"/>
      <c r="I62" s="11"/>
      <c r="J62" s="11"/>
      <c r="K62" s="28">
        <f t="shared" si="0"/>
        <v>43.6</v>
      </c>
    </row>
    <row r="63" spans="1:11" ht="20.25" customHeight="1">
      <c r="A63" s="9">
        <v>54</v>
      </c>
      <c r="B63" s="34" t="s">
        <v>266</v>
      </c>
      <c r="C63" s="36">
        <v>5.71</v>
      </c>
      <c r="D63" s="11">
        <v>5.71</v>
      </c>
      <c r="E63" s="11"/>
      <c r="F63" s="11"/>
      <c r="G63" s="11"/>
      <c r="H63" s="11"/>
      <c r="I63" s="11"/>
      <c r="J63" s="11"/>
      <c r="K63" s="28">
        <f t="shared" si="0"/>
        <v>228.4</v>
      </c>
    </row>
    <row r="64" spans="1:11" s="18" customFormat="1" ht="20.25" customHeight="1">
      <c r="A64" s="9">
        <v>55</v>
      </c>
      <c r="B64" s="34" t="s">
        <v>2639</v>
      </c>
      <c r="C64" s="36">
        <v>5.32</v>
      </c>
      <c r="D64" s="11">
        <v>5.32</v>
      </c>
      <c r="E64" s="11"/>
      <c r="F64" s="11"/>
      <c r="G64" s="11"/>
      <c r="H64" s="11"/>
      <c r="I64" s="11"/>
      <c r="J64" s="11"/>
      <c r="K64" s="28">
        <f t="shared" si="0"/>
        <v>212.8</v>
      </c>
    </row>
    <row r="65" spans="1:11" s="18" customFormat="1" ht="20.25" customHeight="1">
      <c r="A65" s="14"/>
      <c r="B65" s="15" t="s">
        <v>4269</v>
      </c>
      <c r="C65" s="38">
        <f>SUM(C39:C64)</f>
        <v>287.37999999999994</v>
      </c>
      <c r="D65" s="17">
        <f>SUM(D39:D64)</f>
        <v>257.58000000000004</v>
      </c>
      <c r="E65" s="17">
        <f>SUM(E39:E64)</f>
        <v>23.02</v>
      </c>
      <c r="F65" s="17"/>
      <c r="G65" s="17"/>
      <c r="H65" s="17"/>
      <c r="I65" s="17"/>
      <c r="J65" s="17">
        <f>SUM(J39:J64)</f>
        <v>6.78</v>
      </c>
      <c r="K65" s="31">
        <f>SUM(K39:K64)</f>
        <v>11495.2</v>
      </c>
    </row>
    <row r="66" spans="1:11" s="18" customFormat="1" ht="20.25" customHeight="1">
      <c r="A66" s="9">
        <v>56</v>
      </c>
      <c r="B66" s="34" t="s">
        <v>538</v>
      </c>
      <c r="C66" s="36">
        <v>6.04</v>
      </c>
      <c r="D66" s="11">
        <v>6.04</v>
      </c>
      <c r="E66" s="11"/>
      <c r="F66" s="11"/>
      <c r="G66" s="11"/>
      <c r="H66" s="11"/>
      <c r="I66" s="11"/>
      <c r="J66" s="11"/>
      <c r="K66" s="28">
        <f t="shared" si="0"/>
        <v>241.6</v>
      </c>
    </row>
    <row r="67" spans="1:11" s="18" customFormat="1" ht="20.25" customHeight="1">
      <c r="A67" s="9">
        <v>57</v>
      </c>
      <c r="B67" s="34" t="s">
        <v>539</v>
      </c>
      <c r="C67" s="11">
        <v>1.01</v>
      </c>
      <c r="D67" s="11">
        <v>1.01</v>
      </c>
      <c r="E67" s="11"/>
      <c r="F67" s="11"/>
      <c r="G67" s="11"/>
      <c r="H67" s="11"/>
      <c r="I67" s="11"/>
      <c r="J67" s="11"/>
      <c r="K67" s="28">
        <f t="shared" si="0"/>
        <v>40.4</v>
      </c>
    </row>
    <row r="68" spans="1:11" s="18" customFormat="1" ht="20.25" customHeight="1">
      <c r="A68" s="9">
        <v>58</v>
      </c>
      <c r="B68" s="34" t="s">
        <v>2644</v>
      </c>
      <c r="C68" s="11">
        <v>0.98</v>
      </c>
      <c r="D68" s="11">
        <v>0.98</v>
      </c>
      <c r="E68" s="11"/>
      <c r="F68" s="11"/>
      <c r="G68" s="11"/>
      <c r="H68" s="11"/>
      <c r="I68" s="11"/>
      <c r="J68" s="11"/>
      <c r="K68" s="28">
        <f t="shared" si="0"/>
        <v>39.2</v>
      </c>
    </row>
    <row r="69" spans="1:11" s="18" customFormat="1" ht="20.25" customHeight="1">
      <c r="A69" s="9">
        <v>59</v>
      </c>
      <c r="B69" s="34" t="s">
        <v>204</v>
      </c>
      <c r="C69" s="36">
        <v>11.45</v>
      </c>
      <c r="D69" s="11">
        <v>11.45</v>
      </c>
      <c r="E69" s="11"/>
      <c r="F69" s="11"/>
      <c r="G69" s="11"/>
      <c r="H69" s="11"/>
      <c r="I69" s="11"/>
      <c r="J69" s="11"/>
      <c r="K69" s="28">
        <f t="shared" si="0"/>
        <v>458</v>
      </c>
    </row>
    <row r="70" spans="1:11" s="18" customFormat="1" ht="20.25" customHeight="1">
      <c r="A70" s="9">
        <v>60</v>
      </c>
      <c r="B70" s="34" t="s">
        <v>205</v>
      </c>
      <c r="C70" s="36">
        <v>6.7</v>
      </c>
      <c r="D70" s="11">
        <v>6.7</v>
      </c>
      <c r="E70" s="11"/>
      <c r="F70" s="11"/>
      <c r="G70" s="11"/>
      <c r="H70" s="11"/>
      <c r="I70" s="11"/>
      <c r="J70" s="11"/>
      <c r="K70" s="28">
        <f t="shared" si="0"/>
        <v>268</v>
      </c>
    </row>
    <row r="71" spans="1:11" s="18" customFormat="1" ht="20.25" customHeight="1">
      <c r="A71" s="9">
        <v>61</v>
      </c>
      <c r="B71" s="34" t="s">
        <v>203</v>
      </c>
      <c r="C71" s="36">
        <v>2.19</v>
      </c>
      <c r="D71" s="11">
        <v>2.19</v>
      </c>
      <c r="E71" s="11"/>
      <c r="F71" s="11"/>
      <c r="G71" s="11"/>
      <c r="H71" s="11"/>
      <c r="I71" s="11"/>
      <c r="J71" s="11"/>
      <c r="K71" s="28">
        <f t="shared" si="0"/>
        <v>87.6</v>
      </c>
    </row>
    <row r="72" spans="1:11" s="18" customFormat="1" ht="20.25" customHeight="1">
      <c r="A72" s="9">
        <v>62</v>
      </c>
      <c r="B72" s="34" t="s">
        <v>544</v>
      </c>
      <c r="C72" s="36">
        <v>0.95</v>
      </c>
      <c r="D72" s="11">
        <v>0.95</v>
      </c>
      <c r="E72" s="11"/>
      <c r="F72" s="11"/>
      <c r="G72" s="11"/>
      <c r="H72" s="11"/>
      <c r="I72" s="11"/>
      <c r="J72" s="11"/>
      <c r="K72" s="28">
        <f t="shared" si="0"/>
        <v>38</v>
      </c>
    </row>
    <row r="73" spans="1:11" s="18" customFormat="1" ht="20.25" customHeight="1">
      <c r="A73" s="9">
        <v>63</v>
      </c>
      <c r="B73" s="34" t="s">
        <v>1448</v>
      </c>
      <c r="C73" s="36">
        <v>6.01</v>
      </c>
      <c r="D73" s="11">
        <v>6.01</v>
      </c>
      <c r="E73" s="11"/>
      <c r="F73" s="11"/>
      <c r="G73" s="11"/>
      <c r="H73" s="11"/>
      <c r="I73" s="11"/>
      <c r="J73" s="11"/>
      <c r="K73" s="28">
        <f t="shared" si="0"/>
        <v>240.39999999999998</v>
      </c>
    </row>
    <row r="74" spans="1:11" s="18" customFormat="1" ht="20.25" customHeight="1">
      <c r="A74" s="9">
        <v>64</v>
      </c>
      <c r="B74" s="34" t="s">
        <v>261</v>
      </c>
      <c r="C74" s="36">
        <v>4.46</v>
      </c>
      <c r="D74" s="11">
        <v>4.46</v>
      </c>
      <c r="E74" s="11"/>
      <c r="F74" s="11"/>
      <c r="G74" s="11"/>
      <c r="H74" s="11"/>
      <c r="I74" s="11"/>
      <c r="J74" s="11"/>
      <c r="K74" s="28">
        <f t="shared" si="0"/>
        <v>178.4</v>
      </c>
    </row>
    <row r="75" spans="1:11" s="18" customFormat="1" ht="20.25" customHeight="1">
      <c r="A75" s="9">
        <v>65</v>
      </c>
      <c r="B75" s="34" t="s">
        <v>268</v>
      </c>
      <c r="C75" s="36">
        <v>74.89</v>
      </c>
      <c r="D75" s="11">
        <v>74.89</v>
      </c>
      <c r="E75" s="11"/>
      <c r="F75" s="11"/>
      <c r="G75" s="11"/>
      <c r="H75" s="11"/>
      <c r="I75" s="11"/>
      <c r="J75" s="11"/>
      <c r="K75" s="28">
        <f t="shared" si="0"/>
        <v>2995.6</v>
      </c>
    </row>
    <row r="76" spans="1:11" s="18" customFormat="1" ht="20.25" customHeight="1">
      <c r="A76" s="9">
        <v>66</v>
      </c>
      <c r="B76" s="34" t="s">
        <v>2659</v>
      </c>
      <c r="C76" s="36">
        <v>17.84</v>
      </c>
      <c r="D76" s="11">
        <v>17.84</v>
      </c>
      <c r="E76" s="11"/>
      <c r="F76" s="11"/>
      <c r="G76" s="11"/>
      <c r="H76" s="11"/>
      <c r="I76" s="11"/>
      <c r="J76" s="11"/>
      <c r="K76" s="28">
        <f aca="true" t="shared" si="1" ref="K76:K141">C76*40</f>
        <v>713.6</v>
      </c>
    </row>
    <row r="77" spans="1:11" s="18" customFormat="1" ht="20.25" customHeight="1">
      <c r="A77" s="9">
        <v>67</v>
      </c>
      <c r="B77" s="34" t="s">
        <v>206</v>
      </c>
      <c r="C77" s="36">
        <v>4.03</v>
      </c>
      <c r="D77" s="11">
        <v>4.03</v>
      </c>
      <c r="E77" s="11"/>
      <c r="F77" s="11"/>
      <c r="G77" s="11"/>
      <c r="H77" s="11"/>
      <c r="I77" s="11"/>
      <c r="J77" s="11"/>
      <c r="K77" s="28">
        <f t="shared" si="1"/>
        <v>161.20000000000002</v>
      </c>
    </row>
    <row r="78" spans="1:11" s="18" customFormat="1" ht="20.25" customHeight="1">
      <c r="A78" s="9">
        <v>68</v>
      </c>
      <c r="B78" s="34" t="s">
        <v>2127</v>
      </c>
      <c r="C78" s="36">
        <v>7.64</v>
      </c>
      <c r="D78" s="11">
        <v>7.64</v>
      </c>
      <c r="E78" s="11"/>
      <c r="F78" s="11"/>
      <c r="G78" s="11"/>
      <c r="H78" s="11"/>
      <c r="I78" s="11"/>
      <c r="J78" s="11"/>
      <c r="K78" s="28">
        <f t="shared" si="1"/>
        <v>305.59999999999997</v>
      </c>
    </row>
    <row r="79" spans="1:11" s="18" customFormat="1" ht="20.25" customHeight="1">
      <c r="A79" s="9">
        <v>69</v>
      </c>
      <c r="B79" s="34" t="s">
        <v>541</v>
      </c>
      <c r="C79" s="36">
        <v>7.01</v>
      </c>
      <c r="D79" s="11">
        <v>7.01</v>
      </c>
      <c r="E79" s="11"/>
      <c r="F79" s="11"/>
      <c r="G79" s="11"/>
      <c r="H79" s="11"/>
      <c r="I79" s="11"/>
      <c r="J79" s="11"/>
      <c r="K79" s="28">
        <f t="shared" si="1"/>
        <v>280.4</v>
      </c>
    </row>
    <row r="80" spans="1:11" s="18" customFormat="1" ht="20.25" customHeight="1">
      <c r="A80" s="9">
        <v>70</v>
      </c>
      <c r="B80" s="34" t="s">
        <v>4090</v>
      </c>
      <c r="C80" s="36">
        <v>4.03</v>
      </c>
      <c r="D80" s="11">
        <v>4.03</v>
      </c>
      <c r="E80" s="11"/>
      <c r="F80" s="11"/>
      <c r="G80" s="11"/>
      <c r="H80" s="11"/>
      <c r="I80" s="11"/>
      <c r="J80" s="11"/>
      <c r="K80" s="28">
        <f t="shared" si="1"/>
        <v>161.20000000000002</v>
      </c>
    </row>
    <row r="81" spans="1:11" s="18" customFormat="1" ht="20.25" customHeight="1">
      <c r="A81" s="9">
        <v>71</v>
      </c>
      <c r="B81" s="34" t="s">
        <v>1102</v>
      </c>
      <c r="C81" s="11">
        <v>1.12</v>
      </c>
      <c r="D81" s="11">
        <v>1.12</v>
      </c>
      <c r="E81" s="11"/>
      <c r="F81" s="11"/>
      <c r="G81" s="11"/>
      <c r="H81" s="11"/>
      <c r="I81" s="11"/>
      <c r="J81" s="11"/>
      <c r="K81" s="28">
        <f t="shared" si="1"/>
        <v>44.800000000000004</v>
      </c>
    </row>
    <row r="82" spans="1:11" s="18" customFormat="1" ht="20.25" customHeight="1">
      <c r="A82" s="9">
        <v>72</v>
      </c>
      <c r="B82" s="34" t="s">
        <v>1926</v>
      </c>
      <c r="C82" s="36">
        <v>4.46</v>
      </c>
      <c r="D82" s="36"/>
      <c r="E82" s="11"/>
      <c r="F82" s="11"/>
      <c r="G82" s="11"/>
      <c r="H82" s="11"/>
      <c r="I82" s="11"/>
      <c r="J82" s="11">
        <v>4.46</v>
      </c>
      <c r="K82" s="28">
        <f t="shared" si="1"/>
        <v>178.4</v>
      </c>
    </row>
    <row r="83" spans="1:11" s="18" customFormat="1" ht="20.25" customHeight="1">
      <c r="A83" s="9">
        <v>73</v>
      </c>
      <c r="B83" s="34" t="s">
        <v>1927</v>
      </c>
      <c r="C83" s="36">
        <v>3.25</v>
      </c>
      <c r="D83" s="36"/>
      <c r="E83" s="11"/>
      <c r="F83" s="11"/>
      <c r="G83" s="11"/>
      <c r="H83" s="11"/>
      <c r="I83" s="11"/>
      <c r="J83" s="11">
        <v>3.25</v>
      </c>
      <c r="K83" s="28">
        <f t="shared" si="1"/>
        <v>130</v>
      </c>
    </row>
    <row r="84" spans="1:11" s="18" customFormat="1" ht="20.25" customHeight="1">
      <c r="A84" s="9">
        <v>74</v>
      </c>
      <c r="B84" s="34" t="s">
        <v>545</v>
      </c>
      <c r="C84" s="36">
        <v>2.01</v>
      </c>
      <c r="D84" s="36">
        <v>2.01</v>
      </c>
      <c r="E84" s="11"/>
      <c r="F84" s="11"/>
      <c r="G84" s="11"/>
      <c r="H84" s="11"/>
      <c r="I84" s="11"/>
      <c r="J84" s="11"/>
      <c r="K84" s="28">
        <f t="shared" si="1"/>
        <v>80.39999999999999</v>
      </c>
    </row>
    <row r="85" spans="1:11" s="18" customFormat="1" ht="20.25" customHeight="1">
      <c r="A85" s="9">
        <v>75</v>
      </c>
      <c r="B85" s="34" t="s">
        <v>546</v>
      </c>
      <c r="C85" s="36">
        <v>2.8</v>
      </c>
      <c r="D85" s="36">
        <v>2.8</v>
      </c>
      <c r="E85" s="11"/>
      <c r="F85" s="11"/>
      <c r="G85" s="11"/>
      <c r="H85" s="11"/>
      <c r="I85" s="11"/>
      <c r="J85" s="11"/>
      <c r="K85" s="28">
        <f t="shared" si="1"/>
        <v>112</v>
      </c>
    </row>
    <row r="86" spans="1:11" s="18" customFormat="1" ht="20.25" customHeight="1">
      <c r="A86" s="9">
        <v>76</v>
      </c>
      <c r="B86" s="34" t="s">
        <v>1928</v>
      </c>
      <c r="C86" s="36">
        <v>3.87</v>
      </c>
      <c r="D86" s="11">
        <v>3.87</v>
      </c>
      <c r="E86" s="11"/>
      <c r="F86" s="11"/>
      <c r="G86" s="11"/>
      <c r="H86" s="11"/>
      <c r="I86" s="11"/>
      <c r="J86" s="11"/>
      <c r="K86" s="28">
        <f t="shared" si="1"/>
        <v>154.8</v>
      </c>
    </row>
    <row r="87" spans="1:11" s="18" customFormat="1" ht="20.25" customHeight="1">
      <c r="A87" s="9">
        <v>77</v>
      </c>
      <c r="B87" s="34" t="s">
        <v>540</v>
      </c>
      <c r="C87" s="36">
        <v>3.72</v>
      </c>
      <c r="D87" s="11">
        <v>3.72</v>
      </c>
      <c r="E87" s="11"/>
      <c r="F87" s="11"/>
      <c r="G87" s="11"/>
      <c r="H87" s="11"/>
      <c r="I87" s="11"/>
      <c r="J87" s="11"/>
      <c r="K87" s="28">
        <f t="shared" si="1"/>
        <v>148.8</v>
      </c>
    </row>
    <row r="88" spans="1:11" s="18" customFormat="1" ht="20.25" customHeight="1">
      <c r="A88" s="9">
        <v>78</v>
      </c>
      <c r="B88" s="34" t="s">
        <v>547</v>
      </c>
      <c r="C88" s="11">
        <v>4.03</v>
      </c>
      <c r="D88" s="11"/>
      <c r="E88" s="11">
        <v>4.03</v>
      </c>
      <c r="F88" s="11"/>
      <c r="G88" s="11"/>
      <c r="H88" s="11"/>
      <c r="I88" s="11"/>
      <c r="J88" s="11"/>
      <c r="K88" s="28">
        <f t="shared" si="1"/>
        <v>161.20000000000002</v>
      </c>
    </row>
    <row r="89" spans="1:11" s="18" customFormat="1" ht="20.25" customHeight="1">
      <c r="A89" s="9">
        <v>79</v>
      </c>
      <c r="B89" s="34" t="s">
        <v>548</v>
      </c>
      <c r="C89" s="36">
        <v>2.92</v>
      </c>
      <c r="D89" s="36"/>
      <c r="E89" s="11">
        <v>2.92</v>
      </c>
      <c r="F89" s="11"/>
      <c r="G89" s="11"/>
      <c r="H89" s="11"/>
      <c r="I89" s="11"/>
      <c r="J89" s="11"/>
      <c r="K89" s="28">
        <f t="shared" si="1"/>
        <v>116.8</v>
      </c>
    </row>
    <row r="90" spans="1:11" s="18" customFormat="1" ht="20.25" customHeight="1">
      <c r="A90" s="9">
        <v>80</v>
      </c>
      <c r="B90" s="34" t="s">
        <v>928</v>
      </c>
      <c r="C90" s="36">
        <v>4.02</v>
      </c>
      <c r="D90" s="36">
        <v>4.02</v>
      </c>
      <c r="E90" s="11"/>
      <c r="F90" s="11"/>
      <c r="G90" s="11"/>
      <c r="H90" s="11"/>
      <c r="I90" s="11"/>
      <c r="J90" s="11"/>
      <c r="K90" s="28">
        <f t="shared" si="1"/>
        <v>160.79999999999998</v>
      </c>
    </row>
    <row r="91" spans="1:11" s="18" customFormat="1" ht="20.25" customHeight="1">
      <c r="A91" s="9">
        <v>81</v>
      </c>
      <c r="B91" s="34" t="s">
        <v>2641</v>
      </c>
      <c r="C91" s="11">
        <v>2.8</v>
      </c>
      <c r="D91" s="11"/>
      <c r="E91" s="11"/>
      <c r="F91" s="11"/>
      <c r="G91" s="11"/>
      <c r="H91" s="11"/>
      <c r="I91" s="11"/>
      <c r="J91" s="11">
        <v>2.8</v>
      </c>
      <c r="K91" s="28">
        <f t="shared" si="1"/>
        <v>112</v>
      </c>
    </row>
    <row r="92" spans="1:11" s="18" customFormat="1" ht="20.25" customHeight="1">
      <c r="A92" s="14"/>
      <c r="B92" s="15" t="s">
        <v>4269</v>
      </c>
      <c r="C92" s="17">
        <f>SUM(C66:C91)</f>
        <v>190.23000000000002</v>
      </c>
      <c r="D92" s="17">
        <f>SUM(D66:D91)</f>
        <v>172.77</v>
      </c>
      <c r="E92" s="17">
        <f>SUM(E66:E91)</f>
        <v>6.95</v>
      </c>
      <c r="F92" s="17"/>
      <c r="G92" s="17"/>
      <c r="H92" s="17"/>
      <c r="I92" s="17"/>
      <c r="J92" s="17">
        <f>SUM(J66:J91)</f>
        <v>10.51</v>
      </c>
      <c r="K92" s="31">
        <f>SUM(K66:K91)</f>
        <v>7609.2</v>
      </c>
    </row>
    <row r="93" spans="1:11" s="18" customFormat="1" ht="20.25" customHeight="1">
      <c r="A93" s="9">
        <v>82</v>
      </c>
      <c r="B93" s="34" t="s">
        <v>1929</v>
      </c>
      <c r="C93" s="36">
        <v>4.15</v>
      </c>
      <c r="D93" s="11">
        <v>4.15</v>
      </c>
      <c r="E93" s="11"/>
      <c r="F93" s="11"/>
      <c r="G93" s="11"/>
      <c r="H93" s="11"/>
      <c r="I93" s="11"/>
      <c r="J93" s="11"/>
      <c r="K93" s="28">
        <f t="shared" si="1"/>
        <v>166</v>
      </c>
    </row>
    <row r="94" spans="1:11" s="18" customFormat="1" ht="20.25" customHeight="1">
      <c r="A94" s="9">
        <v>83</v>
      </c>
      <c r="B94" s="34" t="s">
        <v>208</v>
      </c>
      <c r="C94" s="11">
        <v>1.01</v>
      </c>
      <c r="D94" s="11">
        <v>1.01</v>
      </c>
      <c r="E94" s="11"/>
      <c r="F94" s="11"/>
      <c r="G94" s="11"/>
      <c r="H94" s="11"/>
      <c r="I94" s="11"/>
      <c r="J94" s="11"/>
      <c r="K94" s="28">
        <f t="shared" si="1"/>
        <v>40.4</v>
      </c>
    </row>
    <row r="95" spans="1:11" s="18" customFormat="1" ht="20.25" customHeight="1">
      <c r="A95" s="9">
        <v>84</v>
      </c>
      <c r="B95" s="34" t="s">
        <v>2642</v>
      </c>
      <c r="C95" s="36">
        <v>4.03</v>
      </c>
      <c r="D95" s="11">
        <v>4.03</v>
      </c>
      <c r="E95" s="11"/>
      <c r="F95" s="11"/>
      <c r="G95" s="11"/>
      <c r="H95" s="11"/>
      <c r="I95" s="11"/>
      <c r="J95" s="11"/>
      <c r="K95" s="28">
        <f t="shared" si="1"/>
        <v>161.20000000000002</v>
      </c>
    </row>
    <row r="96" spans="1:11" s="18" customFormat="1" ht="20.25" customHeight="1">
      <c r="A96" s="9">
        <v>85</v>
      </c>
      <c r="B96" s="34" t="s">
        <v>1930</v>
      </c>
      <c r="C96" s="36">
        <v>1.12</v>
      </c>
      <c r="D96" s="11">
        <v>1.12</v>
      </c>
      <c r="E96" s="11"/>
      <c r="F96" s="11"/>
      <c r="G96" s="11"/>
      <c r="H96" s="11"/>
      <c r="I96" s="11"/>
      <c r="J96" s="11"/>
      <c r="K96" s="28">
        <f t="shared" si="1"/>
        <v>44.800000000000004</v>
      </c>
    </row>
    <row r="97" spans="1:11" s="18" customFormat="1" ht="20.25" customHeight="1">
      <c r="A97" s="9">
        <v>86</v>
      </c>
      <c r="B97" s="34" t="s">
        <v>209</v>
      </c>
      <c r="C97" s="36">
        <v>4.65</v>
      </c>
      <c r="D97" s="36">
        <v>4.65</v>
      </c>
      <c r="E97" s="11"/>
      <c r="F97" s="11"/>
      <c r="G97" s="11"/>
      <c r="H97" s="11"/>
      <c r="I97" s="11"/>
      <c r="J97" s="11"/>
      <c r="K97" s="28">
        <f t="shared" si="1"/>
        <v>186</v>
      </c>
    </row>
    <row r="98" spans="1:11" s="18" customFormat="1" ht="20.25" customHeight="1">
      <c r="A98" s="9">
        <v>87</v>
      </c>
      <c r="B98" s="34" t="s">
        <v>2645</v>
      </c>
      <c r="C98" s="36">
        <v>1.01</v>
      </c>
      <c r="D98" s="11">
        <v>1.01</v>
      </c>
      <c r="E98" s="11"/>
      <c r="F98" s="11"/>
      <c r="G98" s="11"/>
      <c r="H98" s="11"/>
      <c r="I98" s="11"/>
      <c r="J98" s="11"/>
      <c r="K98" s="28">
        <f t="shared" si="1"/>
        <v>40.4</v>
      </c>
    </row>
    <row r="99" spans="1:11" s="18" customFormat="1" ht="20.25" customHeight="1">
      <c r="A99" s="9">
        <v>88</v>
      </c>
      <c r="B99" s="26" t="s">
        <v>3926</v>
      </c>
      <c r="C99" s="36">
        <v>5.97</v>
      </c>
      <c r="D99" s="11">
        <v>5.97</v>
      </c>
      <c r="E99" s="11"/>
      <c r="F99" s="11"/>
      <c r="G99" s="11"/>
      <c r="H99" s="11"/>
      <c r="I99" s="11"/>
      <c r="J99" s="11"/>
      <c r="K99" s="28">
        <f t="shared" si="1"/>
        <v>238.79999999999998</v>
      </c>
    </row>
    <row r="100" spans="1:11" s="18" customFormat="1" ht="20.25" customHeight="1">
      <c r="A100" s="9">
        <v>89</v>
      </c>
      <c r="B100" s="34" t="s">
        <v>1931</v>
      </c>
      <c r="C100" s="11">
        <v>4</v>
      </c>
      <c r="D100" s="11">
        <v>4</v>
      </c>
      <c r="E100" s="11"/>
      <c r="F100" s="11"/>
      <c r="G100" s="11"/>
      <c r="H100" s="11"/>
      <c r="I100" s="11"/>
      <c r="J100" s="11"/>
      <c r="K100" s="28">
        <f t="shared" si="1"/>
        <v>160</v>
      </c>
    </row>
    <row r="101" spans="1:11" s="18" customFormat="1" ht="20.25" customHeight="1">
      <c r="A101" s="9">
        <v>90</v>
      </c>
      <c r="B101" s="34" t="s">
        <v>549</v>
      </c>
      <c r="C101" s="36">
        <v>2.01</v>
      </c>
      <c r="D101" s="36">
        <v>2.01</v>
      </c>
      <c r="E101" s="11"/>
      <c r="F101" s="11"/>
      <c r="G101" s="11"/>
      <c r="H101" s="11"/>
      <c r="I101" s="11"/>
      <c r="J101" s="11"/>
      <c r="K101" s="28">
        <f t="shared" si="1"/>
        <v>80.39999999999999</v>
      </c>
    </row>
    <row r="102" spans="1:11" s="18" customFormat="1" ht="20.25" customHeight="1">
      <c r="A102" s="9">
        <v>91</v>
      </c>
      <c r="B102" s="26" t="s">
        <v>3927</v>
      </c>
      <c r="C102" s="36">
        <v>2</v>
      </c>
      <c r="D102" s="11">
        <v>2</v>
      </c>
      <c r="E102" s="11"/>
      <c r="F102" s="11"/>
      <c r="G102" s="11"/>
      <c r="H102" s="11"/>
      <c r="I102" s="11"/>
      <c r="J102" s="11"/>
      <c r="K102" s="28">
        <f t="shared" si="1"/>
        <v>80</v>
      </c>
    </row>
    <row r="103" spans="1:11" s="18" customFormat="1" ht="20.25" customHeight="1">
      <c r="A103" s="9">
        <v>92</v>
      </c>
      <c r="B103" s="34" t="s">
        <v>550</v>
      </c>
      <c r="C103" s="36">
        <v>1.9</v>
      </c>
      <c r="D103" s="36">
        <v>1.9</v>
      </c>
      <c r="E103" s="11"/>
      <c r="F103" s="11"/>
      <c r="G103" s="11"/>
      <c r="H103" s="11"/>
      <c r="I103" s="11"/>
      <c r="J103" s="11"/>
      <c r="K103" s="28">
        <f t="shared" si="1"/>
        <v>76</v>
      </c>
    </row>
    <row r="104" spans="1:11" s="18" customFormat="1" ht="20.25" customHeight="1">
      <c r="A104" s="9">
        <v>93</v>
      </c>
      <c r="B104" s="34" t="s">
        <v>1932</v>
      </c>
      <c r="C104" s="36">
        <v>3.6</v>
      </c>
      <c r="D104" s="11">
        <v>3.6</v>
      </c>
      <c r="E104" s="11"/>
      <c r="F104" s="11"/>
      <c r="G104" s="11"/>
      <c r="H104" s="11"/>
      <c r="I104" s="11"/>
      <c r="J104" s="11"/>
      <c r="K104" s="28">
        <f t="shared" si="1"/>
        <v>144</v>
      </c>
    </row>
    <row r="105" spans="1:11" s="18" customFormat="1" ht="20.25" customHeight="1">
      <c r="A105" s="9">
        <v>94</v>
      </c>
      <c r="B105" s="34" t="s">
        <v>1103</v>
      </c>
      <c r="C105" s="11">
        <v>1.01</v>
      </c>
      <c r="D105" s="11">
        <v>1.01</v>
      </c>
      <c r="E105" s="11"/>
      <c r="F105" s="11"/>
      <c r="G105" s="11"/>
      <c r="H105" s="11"/>
      <c r="I105" s="11"/>
      <c r="J105" s="11"/>
      <c r="K105" s="28">
        <f t="shared" si="1"/>
        <v>40.4</v>
      </c>
    </row>
    <row r="106" spans="1:11" s="18" customFormat="1" ht="20.25" customHeight="1">
      <c r="A106" s="9">
        <v>95</v>
      </c>
      <c r="B106" s="26" t="s">
        <v>272</v>
      </c>
      <c r="C106" s="36">
        <v>4.03</v>
      </c>
      <c r="D106" s="11">
        <v>4.03</v>
      </c>
      <c r="E106" s="11"/>
      <c r="F106" s="11"/>
      <c r="G106" s="11"/>
      <c r="H106" s="11"/>
      <c r="I106" s="11"/>
      <c r="J106" s="11"/>
      <c r="K106" s="28">
        <f t="shared" si="1"/>
        <v>161.20000000000002</v>
      </c>
    </row>
    <row r="107" spans="1:11" s="18" customFormat="1" ht="20.25" customHeight="1">
      <c r="A107" s="9">
        <v>96</v>
      </c>
      <c r="B107" s="34" t="s">
        <v>2655</v>
      </c>
      <c r="C107" s="11">
        <v>5</v>
      </c>
      <c r="D107" s="11">
        <v>5</v>
      </c>
      <c r="E107" s="11"/>
      <c r="F107" s="11"/>
      <c r="G107" s="11"/>
      <c r="H107" s="11"/>
      <c r="I107" s="11"/>
      <c r="J107" s="11"/>
      <c r="K107" s="28">
        <f t="shared" si="1"/>
        <v>200</v>
      </c>
    </row>
    <row r="108" spans="1:11" s="18" customFormat="1" ht="20.25" customHeight="1">
      <c r="A108" s="9">
        <v>97</v>
      </c>
      <c r="B108" s="34" t="s">
        <v>3011</v>
      </c>
      <c r="C108" s="36">
        <v>5.51</v>
      </c>
      <c r="D108" s="11">
        <v>5.51</v>
      </c>
      <c r="E108" s="11"/>
      <c r="F108" s="11"/>
      <c r="G108" s="11"/>
      <c r="H108" s="11"/>
      <c r="I108" s="11"/>
      <c r="J108" s="11"/>
      <c r="K108" s="28">
        <f t="shared" si="1"/>
        <v>220.39999999999998</v>
      </c>
    </row>
    <row r="109" spans="1:11" s="18" customFormat="1" ht="20.25" customHeight="1">
      <c r="A109" s="9">
        <v>98</v>
      </c>
      <c r="B109" s="34" t="s">
        <v>1934</v>
      </c>
      <c r="C109" s="36">
        <v>4.1</v>
      </c>
      <c r="D109" s="36">
        <v>4.1</v>
      </c>
      <c r="E109" s="11"/>
      <c r="F109" s="11"/>
      <c r="G109" s="11"/>
      <c r="H109" s="11"/>
      <c r="I109" s="11"/>
      <c r="J109" s="11"/>
      <c r="K109" s="28">
        <f t="shared" si="1"/>
        <v>164</v>
      </c>
    </row>
    <row r="110" spans="1:11" s="18" customFormat="1" ht="20.25" customHeight="1">
      <c r="A110" s="9">
        <v>99</v>
      </c>
      <c r="B110" s="34" t="s">
        <v>530</v>
      </c>
      <c r="C110" s="11">
        <v>2.9</v>
      </c>
      <c r="D110" s="11">
        <v>2.9</v>
      </c>
      <c r="E110" s="11"/>
      <c r="F110" s="11"/>
      <c r="G110" s="11"/>
      <c r="H110" s="11"/>
      <c r="I110" s="11"/>
      <c r="J110" s="11"/>
      <c r="K110" s="28">
        <f t="shared" si="1"/>
        <v>116</v>
      </c>
    </row>
    <row r="111" spans="1:11" s="18" customFormat="1" ht="20.25" customHeight="1">
      <c r="A111" s="9">
        <v>100</v>
      </c>
      <c r="B111" s="34" t="s">
        <v>1447</v>
      </c>
      <c r="C111" s="36">
        <v>4.03</v>
      </c>
      <c r="D111" s="11">
        <v>4.03</v>
      </c>
      <c r="E111" s="11"/>
      <c r="F111" s="11"/>
      <c r="G111" s="11"/>
      <c r="H111" s="11"/>
      <c r="I111" s="11"/>
      <c r="J111" s="11"/>
      <c r="K111" s="28">
        <f t="shared" si="1"/>
        <v>161.20000000000002</v>
      </c>
    </row>
    <row r="112" spans="1:11" s="18" customFormat="1" ht="20.25" customHeight="1">
      <c r="A112" s="9">
        <v>101</v>
      </c>
      <c r="B112" s="34" t="s">
        <v>531</v>
      </c>
      <c r="C112" s="36">
        <v>1.01</v>
      </c>
      <c r="D112" s="11">
        <v>1.01</v>
      </c>
      <c r="E112" s="11"/>
      <c r="F112" s="11"/>
      <c r="G112" s="11"/>
      <c r="H112" s="11"/>
      <c r="I112" s="11"/>
      <c r="J112" s="11"/>
      <c r="K112" s="28">
        <f t="shared" si="1"/>
        <v>40.4</v>
      </c>
    </row>
    <row r="113" spans="1:11" s="18" customFormat="1" ht="20.25" customHeight="1">
      <c r="A113" s="9">
        <v>102</v>
      </c>
      <c r="B113" s="34" t="s">
        <v>1935</v>
      </c>
      <c r="C113" s="36">
        <v>5.14</v>
      </c>
      <c r="D113" s="11">
        <v>5.14</v>
      </c>
      <c r="E113" s="11"/>
      <c r="F113" s="11"/>
      <c r="G113" s="11"/>
      <c r="H113" s="11"/>
      <c r="I113" s="11"/>
      <c r="J113" s="11"/>
      <c r="K113" s="28">
        <f t="shared" si="1"/>
        <v>205.6</v>
      </c>
    </row>
    <row r="114" spans="1:11" s="18" customFormat="1" ht="20.25" customHeight="1">
      <c r="A114" s="9">
        <v>103</v>
      </c>
      <c r="B114" s="26" t="s">
        <v>2635</v>
      </c>
      <c r="C114" s="11">
        <v>3.98</v>
      </c>
      <c r="D114" s="11">
        <v>3.98</v>
      </c>
      <c r="E114" s="11"/>
      <c r="F114" s="11"/>
      <c r="G114" s="11"/>
      <c r="H114" s="11"/>
      <c r="I114" s="11"/>
      <c r="J114" s="11"/>
      <c r="K114" s="28">
        <f t="shared" si="1"/>
        <v>159.2</v>
      </c>
    </row>
    <row r="115" spans="1:11" s="18" customFormat="1" ht="20.25" customHeight="1">
      <c r="A115" s="9">
        <v>104</v>
      </c>
      <c r="B115" s="34" t="s">
        <v>265</v>
      </c>
      <c r="C115" s="36">
        <v>6.52</v>
      </c>
      <c r="D115" s="36"/>
      <c r="E115" s="11"/>
      <c r="F115" s="11"/>
      <c r="G115" s="11"/>
      <c r="H115" s="11"/>
      <c r="I115" s="11"/>
      <c r="J115" s="11">
        <v>6.52</v>
      </c>
      <c r="K115" s="28">
        <f t="shared" si="1"/>
        <v>260.79999999999995</v>
      </c>
    </row>
    <row r="116" spans="1:11" s="18" customFormat="1" ht="20.25" customHeight="1">
      <c r="A116" s="9">
        <v>105</v>
      </c>
      <c r="B116" s="34" t="s">
        <v>551</v>
      </c>
      <c r="C116" s="36">
        <v>5.53</v>
      </c>
      <c r="D116" s="36">
        <v>5.53</v>
      </c>
      <c r="E116" s="11"/>
      <c r="F116" s="11"/>
      <c r="G116" s="11"/>
      <c r="H116" s="11"/>
      <c r="I116" s="11"/>
      <c r="J116" s="11"/>
      <c r="K116" s="28">
        <f t="shared" si="1"/>
        <v>221.20000000000002</v>
      </c>
    </row>
    <row r="117" spans="1:11" s="18" customFormat="1" ht="20.25" customHeight="1">
      <c r="A117" s="9">
        <v>106</v>
      </c>
      <c r="B117" s="34" t="s">
        <v>1104</v>
      </c>
      <c r="C117" s="11">
        <v>3.24</v>
      </c>
      <c r="D117" s="11">
        <v>3.24</v>
      </c>
      <c r="E117" s="11"/>
      <c r="F117" s="11"/>
      <c r="G117" s="11"/>
      <c r="H117" s="11"/>
      <c r="I117" s="11"/>
      <c r="J117" s="11"/>
      <c r="K117" s="28">
        <f t="shared" si="1"/>
        <v>129.60000000000002</v>
      </c>
    </row>
    <row r="118" spans="1:11" s="18" customFormat="1" ht="20.25" customHeight="1">
      <c r="A118" s="9">
        <v>107</v>
      </c>
      <c r="B118" s="34" t="s">
        <v>2640</v>
      </c>
      <c r="C118" s="11">
        <v>20</v>
      </c>
      <c r="D118" s="11">
        <v>20</v>
      </c>
      <c r="E118" s="11"/>
      <c r="F118" s="11"/>
      <c r="G118" s="11"/>
      <c r="H118" s="11"/>
      <c r="I118" s="11"/>
      <c r="J118" s="11"/>
      <c r="K118" s="28">
        <f t="shared" si="1"/>
        <v>800</v>
      </c>
    </row>
    <row r="119" spans="1:11" s="18" customFormat="1" ht="20.25" customHeight="1">
      <c r="A119" s="14"/>
      <c r="B119" s="15" t="s">
        <v>4269</v>
      </c>
      <c r="C119" s="17">
        <f>SUM(C93:C118)</f>
        <v>107.44999999999999</v>
      </c>
      <c r="D119" s="17">
        <f>SUM(D93:D118)</f>
        <v>100.92999999999999</v>
      </c>
      <c r="E119" s="17"/>
      <c r="F119" s="17"/>
      <c r="G119" s="17"/>
      <c r="H119" s="17"/>
      <c r="I119" s="17"/>
      <c r="J119" s="17">
        <f>SUM(J93:J118)</f>
        <v>6.52</v>
      </c>
      <c r="K119" s="31">
        <f>SUM(K93:K118)</f>
        <v>4298</v>
      </c>
    </row>
    <row r="120" spans="1:11" s="18" customFormat="1" ht="20.25" customHeight="1">
      <c r="A120" s="9">
        <v>108</v>
      </c>
      <c r="B120" s="34" t="s">
        <v>2630</v>
      </c>
      <c r="C120" s="36">
        <v>5.53</v>
      </c>
      <c r="D120" s="11">
        <v>5.53</v>
      </c>
      <c r="E120" s="11"/>
      <c r="F120" s="11"/>
      <c r="G120" s="11"/>
      <c r="H120" s="11"/>
      <c r="I120" s="11"/>
      <c r="J120" s="11"/>
      <c r="K120" s="28">
        <f t="shared" si="1"/>
        <v>221.20000000000002</v>
      </c>
    </row>
    <row r="121" spans="1:11" s="18" customFormat="1" ht="20.25" customHeight="1">
      <c r="A121" s="9">
        <v>109</v>
      </c>
      <c r="B121" s="34" t="s">
        <v>557</v>
      </c>
      <c r="C121" s="36">
        <v>1.09</v>
      </c>
      <c r="D121" s="11">
        <v>1.09</v>
      </c>
      <c r="E121" s="11"/>
      <c r="F121" s="11"/>
      <c r="G121" s="11"/>
      <c r="H121" s="11"/>
      <c r="I121" s="11"/>
      <c r="J121" s="11"/>
      <c r="K121" s="28">
        <f t="shared" si="1"/>
        <v>43.6</v>
      </c>
    </row>
    <row r="122" spans="1:11" s="18" customFormat="1" ht="20.25" customHeight="1">
      <c r="A122" s="9">
        <v>110</v>
      </c>
      <c r="B122" s="34" t="s">
        <v>2660</v>
      </c>
      <c r="C122" s="36">
        <v>3.7</v>
      </c>
      <c r="D122" s="11">
        <v>3.7</v>
      </c>
      <c r="E122" s="11"/>
      <c r="F122" s="11"/>
      <c r="G122" s="11"/>
      <c r="H122" s="11"/>
      <c r="I122" s="11"/>
      <c r="J122" s="11"/>
      <c r="K122" s="28">
        <f t="shared" si="1"/>
        <v>148</v>
      </c>
    </row>
    <row r="123" spans="1:11" s="18" customFormat="1" ht="20.25" customHeight="1">
      <c r="A123" s="9">
        <v>111</v>
      </c>
      <c r="B123" s="34" t="s">
        <v>930</v>
      </c>
      <c r="C123" s="36">
        <v>5.03</v>
      </c>
      <c r="D123" s="11">
        <v>5.03</v>
      </c>
      <c r="E123" s="11"/>
      <c r="F123" s="11"/>
      <c r="G123" s="11"/>
      <c r="H123" s="11"/>
      <c r="I123" s="11"/>
      <c r="J123" s="11"/>
      <c r="K123" s="28">
        <f t="shared" si="1"/>
        <v>201.20000000000002</v>
      </c>
    </row>
    <row r="124" spans="1:11" s="18" customFormat="1" ht="20.25" customHeight="1">
      <c r="A124" s="9">
        <v>112</v>
      </c>
      <c r="B124" s="26" t="s">
        <v>2636</v>
      </c>
      <c r="C124" s="36">
        <v>0.86</v>
      </c>
      <c r="D124" s="11">
        <v>0.86</v>
      </c>
      <c r="E124" s="11"/>
      <c r="F124" s="11"/>
      <c r="G124" s="11"/>
      <c r="H124" s="11"/>
      <c r="I124" s="11"/>
      <c r="J124" s="11"/>
      <c r="K124" s="28">
        <f t="shared" si="1"/>
        <v>34.4</v>
      </c>
    </row>
    <row r="125" spans="1:11" s="18" customFormat="1" ht="20.25" customHeight="1">
      <c r="A125" s="9">
        <v>113</v>
      </c>
      <c r="B125" s="26" t="s">
        <v>2637</v>
      </c>
      <c r="C125" s="36">
        <v>6.9</v>
      </c>
      <c r="D125" s="11">
        <v>6.9</v>
      </c>
      <c r="E125" s="11"/>
      <c r="F125" s="11"/>
      <c r="G125" s="11"/>
      <c r="H125" s="11"/>
      <c r="I125" s="11"/>
      <c r="J125" s="11"/>
      <c r="K125" s="28">
        <f t="shared" si="1"/>
        <v>276</v>
      </c>
    </row>
    <row r="126" spans="1:11" s="18" customFormat="1" ht="20.25" customHeight="1">
      <c r="A126" s="9">
        <v>114</v>
      </c>
      <c r="B126" s="34" t="s">
        <v>1152</v>
      </c>
      <c r="C126" s="36">
        <v>11.67</v>
      </c>
      <c r="D126" s="11">
        <v>11.67</v>
      </c>
      <c r="E126" s="11"/>
      <c r="F126" s="11"/>
      <c r="G126" s="11"/>
      <c r="H126" s="11"/>
      <c r="I126" s="11"/>
      <c r="J126" s="11"/>
      <c r="K126" s="28">
        <f t="shared" si="1"/>
        <v>466.8</v>
      </c>
    </row>
    <row r="127" spans="1:11" s="18" customFormat="1" ht="20.25" customHeight="1">
      <c r="A127" s="9">
        <v>115</v>
      </c>
      <c r="B127" s="26" t="s">
        <v>3928</v>
      </c>
      <c r="C127" s="36">
        <v>4.03</v>
      </c>
      <c r="D127" s="11">
        <v>4.03</v>
      </c>
      <c r="E127" s="11"/>
      <c r="F127" s="11"/>
      <c r="G127" s="11"/>
      <c r="H127" s="11"/>
      <c r="I127" s="11"/>
      <c r="J127" s="11"/>
      <c r="K127" s="28">
        <f t="shared" si="1"/>
        <v>161.20000000000002</v>
      </c>
    </row>
    <row r="128" spans="1:11" s="18" customFormat="1" ht="20.25" customHeight="1">
      <c r="A128" s="9">
        <v>116</v>
      </c>
      <c r="B128" s="26" t="s">
        <v>2661</v>
      </c>
      <c r="C128" s="36">
        <v>4.46</v>
      </c>
      <c r="D128" s="11">
        <v>4.46</v>
      </c>
      <c r="E128" s="11"/>
      <c r="F128" s="11"/>
      <c r="G128" s="11"/>
      <c r="H128" s="11"/>
      <c r="I128" s="11"/>
      <c r="J128" s="11"/>
      <c r="K128" s="28">
        <f t="shared" si="1"/>
        <v>178.4</v>
      </c>
    </row>
    <row r="129" spans="1:11" s="18" customFormat="1" ht="20.25" customHeight="1">
      <c r="A129" s="9">
        <v>117</v>
      </c>
      <c r="B129" s="34" t="s">
        <v>207</v>
      </c>
      <c r="C129" s="36">
        <v>3.35</v>
      </c>
      <c r="D129" s="36">
        <v>3.35</v>
      </c>
      <c r="E129" s="11"/>
      <c r="F129" s="11"/>
      <c r="G129" s="11"/>
      <c r="H129" s="11"/>
      <c r="I129" s="11"/>
      <c r="J129" s="11"/>
      <c r="K129" s="28">
        <f t="shared" si="1"/>
        <v>134</v>
      </c>
    </row>
    <row r="130" spans="1:11" s="18" customFormat="1" ht="20.25" customHeight="1">
      <c r="A130" s="9">
        <v>118</v>
      </c>
      <c r="B130" s="34" t="s">
        <v>4091</v>
      </c>
      <c r="C130" s="36">
        <v>243.45</v>
      </c>
      <c r="D130" s="11">
        <v>186.73</v>
      </c>
      <c r="E130" s="11">
        <v>16.02</v>
      </c>
      <c r="F130" s="11"/>
      <c r="G130" s="11"/>
      <c r="H130" s="11"/>
      <c r="I130" s="11"/>
      <c r="J130" s="11">
        <v>40.7</v>
      </c>
      <c r="K130" s="28">
        <f t="shared" si="1"/>
        <v>9738</v>
      </c>
    </row>
    <row r="131" spans="1:11" s="18" customFormat="1" ht="20.25" customHeight="1">
      <c r="A131" s="9">
        <v>119</v>
      </c>
      <c r="B131" s="34" t="s">
        <v>2646</v>
      </c>
      <c r="C131" s="36">
        <v>15</v>
      </c>
      <c r="D131" s="11">
        <v>15</v>
      </c>
      <c r="E131" s="11"/>
      <c r="F131" s="11"/>
      <c r="G131" s="11"/>
      <c r="H131" s="11"/>
      <c r="I131" s="11"/>
      <c r="J131" s="11"/>
      <c r="K131" s="28">
        <f t="shared" si="1"/>
        <v>600</v>
      </c>
    </row>
    <row r="132" spans="1:11" s="18" customFormat="1" ht="20.25" customHeight="1">
      <c r="A132" s="9">
        <v>120</v>
      </c>
      <c r="B132" s="34" t="s">
        <v>260</v>
      </c>
      <c r="C132" s="36">
        <v>1.12</v>
      </c>
      <c r="D132" s="36">
        <v>1.12</v>
      </c>
      <c r="E132" s="11"/>
      <c r="F132" s="11"/>
      <c r="G132" s="11"/>
      <c r="H132" s="11"/>
      <c r="I132" s="11"/>
      <c r="J132" s="11"/>
      <c r="K132" s="28">
        <f t="shared" si="1"/>
        <v>44.800000000000004</v>
      </c>
    </row>
    <row r="133" spans="1:11" s="18" customFormat="1" ht="20.25" customHeight="1">
      <c r="A133" s="9">
        <v>121</v>
      </c>
      <c r="B133" s="34" t="s">
        <v>2631</v>
      </c>
      <c r="C133" s="11">
        <v>2.08</v>
      </c>
      <c r="D133" s="11">
        <v>2.08</v>
      </c>
      <c r="E133" s="11"/>
      <c r="F133" s="11"/>
      <c r="G133" s="11"/>
      <c r="H133" s="11"/>
      <c r="I133" s="11"/>
      <c r="J133" s="11"/>
      <c r="K133" s="28">
        <f t="shared" si="1"/>
        <v>83.2</v>
      </c>
    </row>
    <row r="134" spans="1:11" s="18" customFormat="1" ht="20.25" customHeight="1">
      <c r="A134" s="9">
        <v>122</v>
      </c>
      <c r="B134" s="34" t="s">
        <v>532</v>
      </c>
      <c r="C134" s="36">
        <v>7.19</v>
      </c>
      <c r="D134" s="36"/>
      <c r="E134" s="11"/>
      <c r="F134" s="11"/>
      <c r="G134" s="11"/>
      <c r="H134" s="11"/>
      <c r="I134" s="11"/>
      <c r="J134" s="11">
        <v>7.19</v>
      </c>
      <c r="K134" s="28">
        <f t="shared" si="1"/>
        <v>287.6</v>
      </c>
    </row>
    <row r="135" spans="1:11" s="18" customFormat="1" ht="20.25" customHeight="1">
      <c r="A135" s="9">
        <v>123</v>
      </c>
      <c r="B135" s="34" t="s">
        <v>552</v>
      </c>
      <c r="C135" s="36">
        <v>5.58</v>
      </c>
      <c r="D135" s="11">
        <v>5.58</v>
      </c>
      <c r="E135" s="11"/>
      <c r="F135" s="11"/>
      <c r="G135" s="11"/>
      <c r="H135" s="11"/>
      <c r="I135" s="11"/>
      <c r="J135" s="11"/>
      <c r="K135" s="28">
        <f t="shared" si="1"/>
        <v>223.2</v>
      </c>
    </row>
    <row r="136" spans="1:11" s="18" customFormat="1" ht="20.25" customHeight="1">
      <c r="A136" s="9">
        <v>124</v>
      </c>
      <c r="B136" s="34" t="s">
        <v>4157</v>
      </c>
      <c r="C136" s="36">
        <v>3.02</v>
      </c>
      <c r="D136" s="11">
        <v>3.02</v>
      </c>
      <c r="E136" s="11"/>
      <c r="F136" s="11"/>
      <c r="G136" s="11"/>
      <c r="H136" s="11"/>
      <c r="I136" s="11"/>
      <c r="J136" s="11"/>
      <c r="K136" s="28">
        <f t="shared" si="1"/>
        <v>120.8</v>
      </c>
    </row>
    <row r="137" spans="1:11" s="18" customFormat="1" ht="20.25" customHeight="1">
      <c r="A137" s="9">
        <v>125</v>
      </c>
      <c r="B137" s="34" t="s">
        <v>2126</v>
      </c>
      <c r="C137" s="36">
        <v>2.22</v>
      </c>
      <c r="D137" s="36">
        <v>2.22</v>
      </c>
      <c r="E137" s="11"/>
      <c r="F137" s="11"/>
      <c r="G137" s="11"/>
      <c r="H137" s="11"/>
      <c r="I137" s="11"/>
      <c r="J137" s="11"/>
      <c r="K137" s="28">
        <f t="shared" si="1"/>
        <v>88.80000000000001</v>
      </c>
    </row>
    <row r="138" spans="1:11" s="18" customFormat="1" ht="20.25" customHeight="1">
      <c r="A138" s="9">
        <v>126</v>
      </c>
      <c r="B138" s="34" t="s">
        <v>931</v>
      </c>
      <c r="C138" s="11">
        <v>5.58</v>
      </c>
      <c r="D138" s="11">
        <v>5.58</v>
      </c>
      <c r="E138" s="11"/>
      <c r="F138" s="11"/>
      <c r="G138" s="11"/>
      <c r="H138" s="11"/>
      <c r="I138" s="11"/>
      <c r="J138" s="11"/>
      <c r="K138" s="28">
        <f t="shared" si="1"/>
        <v>223.2</v>
      </c>
    </row>
    <row r="139" spans="1:11" s="18" customFormat="1" ht="20.25" customHeight="1">
      <c r="A139" s="9">
        <v>127</v>
      </c>
      <c r="B139" s="34" t="s">
        <v>1101</v>
      </c>
      <c r="C139" s="36">
        <v>3.86</v>
      </c>
      <c r="D139" s="36">
        <v>3.86</v>
      </c>
      <c r="E139" s="11"/>
      <c r="F139" s="11"/>
      <c r="G139" s="11"/>
      <c r="H139" s="11"/>
      <c r="I139" s="11"/>
      <c r="J139" s="11"/>
      <c r="K139" s="28">
        <f t="shared" si="1"/>
        <v>154.4</v>
      </c>
    </row>
    <row r="140" spans="1:11" s="18" customFormat="1" ht="20.25" customHeight="1">
      <c r="A140" s="9">
        <v>128</v>
      </c>
      <c r="B140" s="34" t="s">
        <v>2632</v>
      </c>
      <c r="C140" s="36">
        <v>4.91</v>
      </c>
      <c r="D140" s="11">
        <v>4.91</v>
      </c>
      <c r="E140" s="11"/>
      <c r="F140" s="11"/>
      <c r="G140" s="11"/>
      <c r="H140" s="11"/>
      <c r="I140" s="11"/>
      <c r="J140" s="11"/>
      <c r="K140" s="28">
        <f t="shared" si="1"/>
        <v>196.4</v>
      </c>
    </row>
    <row r="141" spans="1:11" s="18" customFormat="1" ht="20.25" customHeight="1">
      <c r="A141" s="9">
        <v>129</v>
      </c>
      <c r="B141" s="34" t="s">
        <v>2633</v>
      </c>
      <c r="C141" s="36">
        <v>5.04</v>
      </c>
      <c r="D141" s="11">
        <v>5.04</v>
      </c>
      <c r="E141" s="11"/>
      <c r="F141" s="11"/>
      <c r="G141" s="11"/>
      <c r="H141" s="11"/>
      <c r="I141" s="11"/>
      <c r="J141" s="11"/>
      <c r="K141" s="28">
        <f t="shared" si="1"/>
        <v>201.6</v>
      </c>
    </row>
    <row r="142" spans="1:11" s="18" customFormat="1" ht="20.25" customHeight="1">
      <c r="A142" s="9">
        <v>130</v>
      </c>
      <c r="B142" s="34" t="s">
        <v>556</v>
      </c>
      <c r="C142" s="36">
        <v>4.06</v>
      </c>
      <c r="D142" s="36">
        <v>4.06</v>
      </c>
      <c r="E142" s="11"/>
      <c r="F142" s="11"/>
      <c r="G142" s="11"/>
      <c r="H142" s="11"/>
      <c r="I142" s="11"/>
      <c r="J142" s="11"/>
      <c r="K142" s="28">
        <f>C142*40</f>
        <v>162.39999999999998</v>
      </c>
    </row>
    <row r="143" spans="1:11" s="18" customFormat="1" ht="20.25" customHeight="1">
      <c r="A143" s="9">
        <v>131</v>
      </c>
      <c r="B143" s="34" t="s">
        <v>3009</v>
      </c>
      <c r="C143" s="36">
        <v>5.52</v>
      </c>
      <c r="D143" s="11">
        <v>5.52</v>
      </c>
      <c r="E143" s="11"/>
      <c r="F143" s="11"/>
      <c r="G143" s="11"/>
      <c r="H143" s="11"/>
      <c r="I143" s="11"/>
      <c r="J143" s="11"/>
      <c r="K143" s="28">
        <f>C143*40</f>
        <v>220.79999999999998</v>
      </c>
    </row>
    <row r="144" spans="1:11" s="18" customFormat="1" ht="20.25" customHeight="1">
      <c r="A144" s="9">
        <v>132</v>
      </c>
      <c r="B144" s="26" t="s">
        <v>241</v>
      </c>
      <c r="C144" s="11">
        <v>4.42</v>
      </c>
      <c r="D144" s="11">
        <v>4.42</v>
      </c>
      <c r="E144" s="11"/>
      <c r="F144" s="11"/>
      <c r="G144" s="11"/>
      <c r="H144" s="11"/>
      <c r="I144" s="11"/>
      <c r="J144" s="11"/>
      <c r="K144" s="28">
        <f>C144*40</f>
        <v>176.8</v>
      </c>
    </row>
    <row r="145" spans="1:11" s="18" customFormat="1" ht="20.25" customHeight="1">
      <c r="A145" s="9">
        <v>133</v>
      </c>
      <c r="B145" s="26" t="s">
        <v>2567</v>
      </c>
      <c r="C145" s="11">
        <v>2.23</v>
      </c>
      <c r="D145" s="11">
        <v>2.23</v>
      </c>
      <c r="E145" s="11"/>
      <c r="F145" s="11"/>
      <c r="G145" s="11"/>
      <c r="H145" s="11"/>
      <c r="I145" s="11"/>
      <c r="J145" s="11"/>
      <c r="K145" s="28">
        <f>C145*40</f>
        <v>89.2</v>
      </c>
    </row>
    <row r="146" spans="1:11" s="18" customFormat="1" ht="20.25" customHeight="1">
      <c r="A146" s="14"/>
      <c r="B146" s="15" t="s">
        <v>4269</v>
      </c>
      <c r="C146" s="17">
        <f>SUM(C120:C145)</f>
        <v>361.90000000000003</v>
      </c>
      <c r="D146" s="17">
        <f>SUM(D120:D145)</f>
        <v>297.99000000000007</v>
      </c>
      <c r="E146" s="17">
        <f>SUM(E120:E145)</f>
        <v>16.02</v>
      </c>
      <c r="F146" s="17"/>
      <c r="G146" s="17"/>
      <c r="H146" s="17"/>
      <c r="I146" s="17"/>
      <c r="J146" s="17">
        <f>SUM(J120:J145)</f>
        <v>47.89</v>
      </c>
      <c r="K146" s="31">
        <f>SUM(K120:K145)</f>
        <v>14475.999999999998</v>
      </c>
    </row>
    <row r="147" spans="1:11" s="18" customFormat="1" ht="22.5" customHeight="1">
      <c r="A147" s="9">
        <v>134</v>
      </c>
      <c r="B147" s="26" t="s">
        <v>1538</v>
      </c>
      <c r="C147" s="11">
        <v>5</v>
      </c>
      <c r="D147" s="11">
        <v>5</v>
      </c>
      <c r="E147" s="11"/>
      <c r="F147" s="11"/>
      <c r="G147" s="11"/>
      <c r="H147" s="11"/>
      <c r="I147" s="11"/>
      <c r="J147" s="11"/>
      <c r="K147" s="28">
        <f>C147*40</f>
        <v>200</v>
      </c>
    </row>
    <row r="148" spans="1:11" s="18" customFormat="1" ht="22.5" customHeight="1">
      <c r="A148" s="9">
        <v>135</v>
      </c>
      <c r="B148" s="26" t="s">
        <v>2568</v>
      </c>
      <c r="C148" s="11">
        <v>5.46</v>
      </c>
      <c r="D148" s="11">
        <v>5.46</v>
      </c>
      <c r="E148" s="11"/>
      <c r="F148" s="11"/>
      <c r="G148" s="11"/>
      <c r="H148" s="11"/>
      <c r="I148" s="11"/>
      <c r="J148" s="11"/>
      <c r="K148" s="28">
        <f>C148*40</f>
        <v>218.4</v>
      </c>
    </row>
    <row r="149" spans="1:11" s="18" customFormat="1" ht="22.5" customHeight="1">
      <c r="A149" s="9">
        <v>136</v>
      </c>
      <c r="B149" s="26" t="s">
        <v>1537</v>
      </c>
      <c r="C149" s="11">
        <v>2.84</v>
      </c>
      <c r="D149" s="11">
        <v>2.84</v>
      </c>
      <c r="E149" s="11"/>
      <c r="F149" s="11"/>
      <c r="G149" s="11"/>
      <c r="H149" s="11"/>
      <c r="I149" s="11"/>
      <c r="J149" s="11"/>
      <c r="K149" s="28">
        <f>C149*40</f>
        <v>113.6</v>
      </c>
    </row>
    <row r="150" spans="1:11" s="18" customFormat="1" ht="22.5" customHeight="1">
      <c r="A150" s="79" t="s">
        <v>4269</v>
      </c>
      <c r="B150" s="80"/>
      <c r="C150" s="17">
        <f>SUM(C147:C149)</f>
        <v>13.3</v>
      </c>
      <c r="D150" s="17">
        <f>SUM(D147:D149)</f>
        <v>13.3</v>
      </c>
      <c r="E150" s="17"/>
      <c r="F150" s="17"/>
      <c r="G150" s="17"/>
      <c r="H150" s="17"/>
      <c r="I150" s="17"/>
      <c r="J150" s="17"/>
      <c r="K150" s="31">
        <f>SUM(K147:K149)</f>
        <v>532</v>
      </c>
    </row>
    <row r="151" spans="1:11" s="18" customFormat="1" ht="46.5" customHeight="1">
      <c r="A151" s="70" t="s">
        <v>4275</v>
      </c>
      <c r="B151" s="71"/>
      <c r="C151" s="17">
        <f>C11+C38+C65+C92+C119+C146+C150</f>
        <v>1067.17</v>
      </c>
      <c r="D151" s="17">
        <f aca="true" t="shared" si="2" ref="D151:K151">D11+D38+D65+D92+D119+D146+D150</f>
        <v>949.48</v>
      </c>
      <c r="E151" s="17">
        <f t="shared" si="2"/>
        <v>45.989999999999995</v>
      </c>
      <c r="F151" s="17">
        <f t="shared" si="2"/>
        <v>0</v>
      </c>
      <c r="G151" s="17">
        <f t="shared" si="2"/>
        <v>0</v>
      </c>
      <c r="H151" s="17">
        <f t="shared" si="2"/>
        <v>0</v>
      </c>
      <c r="I151" s="17">
        <f t="shared" si="2"/>
        <v>0</v>
      </c>
      <c r="J151" s="17">
        <f t="shared" si="2"/>
        <v>71.7</v>
      </c>
      <c r="K151" s="17">
        <f t="shared" si="2"/>
        <v>42686.8</v>
      </c>
    </row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</sheetData>
  <sheetProtection/>
  <mergeCells count="10">
    <mergeCell ref="A151:B151"/>
    <mergeCell ref="A1:K1"/>
    <mergeCell ref="A2:K2"/>
    <mergeCell ref="A4:K4"/>
    <mergeCell ref="B6:B7"/>
    <mergeCell ref="D6:J6"/>
    <mergeCell ref="A150:B150"/>
    <mergeCell ref="A6:A7"/>
    <mergeCell ref="C6:C7"/>
    <mergeCell ref="K6:K7"/>
  </mergeCells>
  <printOptions/>
  <pageMargins left="0" right="0.15748031496062992" top="0.3937007874015748" bottom="0.3937007874015748" header="0.15748031496062992" footer="0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Musfiq</dc:creator>
  <cp:keywords/>
  <dc:description/>
  <cp:lastModifiedBy>Пользователь</cp:lastModifiedBy>
  <cp:lastPrinted>2014-06-26T23:08:56Z</cp:lastPrinted>
  <dcterms:created xsi:type="dcterms:W3CDTF">2007-03-30T05:55:52Z</dcterms:created>
  <dcterms:modified xsi:type="dcterms:W3CDTF">2014-08-14T10:51:11Z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